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13_ncr:1_{9D9278D2-22D0-428B-AF40-2FFAE6F1ECCA}" xr6:coauthVersionLast="46" xr6:coauthVersionMax="47" xr10:uidLastSave="{00000000-0000-0000-0000-000000000000}"/>
  <bookViews>
    <workbookView xWindow="-120" yWindow="-120" windowWidth="21840" windowHeight="13140" activeTab="5" xr2:uid="{00000000-000D-0000-FFFF-FFFF00000000}"/>
  </bookViews>
  <sheets>
    <sheet name="Суперліга" sheetId="11" r:id="rId1"/>
    <sheet name="Вища ліга" sheetId="12" r:id="rId2"/>
    <sheet name="Перша ліга" sheetId="13" r:id="rId3"/>
    <sheet name="Друга ліга" sheetId="14" r:id="rId4"/>
    <sheet name="Третя ліга" sheetId="15" r:id="rId5"/>
    <sheet name="Четверта ліга" sheetId="16" r:id="rId6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4" l="1"/>
  <c r="F16" i="14"/>
  <c r="F34" i="16"/>
  <c r="D34" i="16"/>
  <c r="F33" i="16"/>
  <c r="D33" i="16"/>
  <c r="F32" i="16"/>
  <c r="D32" i="16"/>
  <c r="F31" i="16"/>
  <c r="D31" i="16"/>
  <c r="F30" i="16"/>
  <c r="D30" i="16"/>
  <c r="J27" i="16"/>
  <c r="H27" i="16"/>
  <c r="F27" i="16"/>
  <c r="D27" i="16"/>
  <c r="J26" i="16"/>
  <c r="H26" i="16"/>
  <c r="F26" i="16"/>
  <c r="D26" i="16"/>
  <c r="J25" i="16"/>
  <c r="H25" i="16"/>
  <c r="F25" i="16"/>
  <c r="D25" i="16"/>
  <c r="J24" i="16"/>
  <c r="H24" i="16"/>
  <c r="F24" i="16"/>
  <c r="D24" i="16"/>
  <c r="J23" i="16"/>
  <c r="H23" i="16"/>
  <c r="F23" i="16"/>
  <c r="D23" i="16"/>
  <c r="J20" i="16"/>
  <c r="H20" i="16"/>
  <c r="F20" i="16"/>
  <c r="D20" i="16"/>
  <c r="J19" i="16"/>
  <c r="H19" i="16"/>
  <c r="F19" i="16"/>
  <c r="D19" i="16"/>
  <c r="J18" i="16"/>
  <c r="H18" i="16"/>
  <c r="F18" i="16"/>
  <c r="D18" i="16"/>
  <c r="J17" i="16"/>
  <c r="H17" i="16"/>
  <c r="F17" i="16"/>
  <c r="D17" i="16"/>
  <c r="J16" i="16"/>
  <c r="H16" i="16"/>
  <c r="F16" i="16"/>
  <c r="D16" i="16"/>
  <c r="J13" i="16"/>
  <c r="H13" i="16"/>
  <c r="F13" i="16"/>
  <c r="D13" i="16"/>
  <c r="J12" i="16"/>
  <c r="H12" i="16"/>
  <c r="F12" i="16"/>
  <c r="D12" i="16"/>
  <c r="J11" i="16"/>
  <c r="H11" i="16"/>
  <c r="F11" i="16"/>
  <c r="D11" i="16"/>
  <c r="A3" i="16"/>
  <c r="A4" i="16"/>
  <c r="A5" i="16"/>
  <c r="A6" i="16"/>
  <c r="A7" i="16"/>
  <c r="A8" i="16"/>
  <c r="A9" i="16"/>
  <c r="A10" i="16"/>
  <c r="A11" i="16"/>
  <c r="J10" i="16"/>
  <c r="H10" i="16"/>
  <c r="F10" i="16"/>
  <c r="D10" i="16"/>
  <c r="J9" i="16"/>
  <c r="H9" i="16"/>
  <c r="F9" i="16"/>
  <c r="D9" i="16"/>
  <c r="J6" i="16"/>
  <c r="H6" i="16"/>
  <c r="F6" i="16"/>
  <c r="D6" i="16"/>
  <c r="J5" i="16"/>
  <c r="H5" i="16"/>
  <c r="F5" i="16"/>
  <c r="D5" i="16"/>
  <c r="J4" i="16"/>
  <c r="H4" i="16"/>
  <c r="F4" i="16"/>
  <c r="D4" i="16"/>
  <c r="J3" i="16"/>
  <c r="H3" i="16"/>
  <c r="F3" i="16"/>
  <c r="D3" i="16"/>
  <c r="J2" i="16"/>
  <c r="H2" i="16"/>
  <c r="F2" i="16"/>
  <c r="D2" i="16"/>
  <c r="F34" i="15"/>
  <c r="D34" i="15"/>
  <c r="F33" i="15"/>
  <c r="D33" i="15"/>
  <c r="F32" i="15"/>
  <c r="D32" i="15"/>
  <c r="F31" i="15"/>
  <c r="D31" i="15"/>
  <c r="F30" i="15"/>
  <c r="D30" i="15"/>
  <c r="J27" i="15"/>
  <c r="H27" i="15"/>
  <c r="F27" i="15"/>
  <c r="D27" i="15"/>
  <c r="J26" i="15"/>
  <c r="H26" i="15"/>
  <c r="F26" i="15"/>
  <c r="D26" i="15"/>
  <c r="J25" i="15"/>
  <c r="H25" i="15"/>
  <c r="F25" i="15"/>
  <c r="D25" i="15"/>
  <c r="J24" i="15"/>
  <c r="H24" i="15"/>
  <c r="F24" i="15"/>
  <c r="D24" i="15"/>
  <c r="J23" i="15"/>
  <c r="H23" i="15"/>
  <c r="F23" i="15"/>
  <c r="D23" i="15"/>
  <c r="J20" i="15"/>
  <c r="H20" i="15"/>
  <c r="F20" i="15"/>
  <c r="D20" i="15"/>
  <c r="J19" i="15"/>
  <c r="H19" i="15"/>
  <c r="F19" i="15"/>
  <c r="D19" i="15"/>
  <c r="J18" i="15"/>
  <c r="H18" i="15"/>
  <c r="F18" i="15"/>
  <c r="D18" i="15"/>
  <c r="J17" i="15"/>
  <c r="H17" i="15"/>
  <c r="F17" i="15"/>
  <c r="D17" i="15"/>
  <c r="J16" i="15"/>
  <c r="H16" i="15"/>
  <c r="F16" i="15"/>
  <c r="D16" i="15"/>
  <c r="J13" i="15"/>
  <c r="H13" i="15"/>
  <c r="F13" i="15"/>
  <c r="D13" i="15"/>
  <c r="J12" i="15"/>
  <c r="H12" i="15"/>
  <c r="F12" i="15"/>
  <c r="D12" i="15"/>
  <c r="J11" i="15"/>
  <c r="H11" i="15"/>
  <c r="F11" i="15"/>
  <c r="D11" i="15"/>
  <c r="A3" i="15"/>
  <c r="A4" i="15"/>
  <c r="A5" i="15"/>
  <c r="A6" i="15"/>
  <c r="A7" i="15"/>
  <c r="A8" i="15"/>
  <c r="A9" i="15"/>
  <c r="A10" i="15"/>
  <c r="A11" i="15"/>
  <c r="J10" i="15"/>
  <c r="H10" i="15"/>
  <c r="F10" i="15"/>
  <c r="D10" i="15"/>
  <c r="J9" i="15"/>
  <c r="H9" i="15"/>
  <c r="F9" i="15"/>
  <c r="D9" i="15"/>
  <c r="J6" i="15"/>
  <c r="H6" i="15"/>
  <c r="F6" i="15"/>
  <c r="D6" i="15"/>
  <c r="J5" i="15"/>
  <c r="H5" i="15"/>
  <c r="F5" i="15"/>
  <c r="D5" i="15"/>
  <c r="J4" i="15"/>
  <c r="H4" i="15"/>
  <c r="F4" i="15"/>
  <c r="D4" i="15"/>
  <c r="J3" i="15"/>
  <c r="H3" i="15"/>
  <c r="F3" i="15"/>
  <c r="D3" i="15"/>
  <c r="J2" i="15"/>
  <c r="H2" i="15"/>
  <c r="F2" i="15"/>
  <c r="D2" i="15"/>
  <c r="F34" i="14"/>
  <c r="D34" i="14"/>
  <c r="F33" i="14"/>
  <c r="D33" i="14"/>
  <c r="F32" i="14"/>
  <c r="D32" i="14"/>
  <c r="F31" i="14"/>
  <c r="D31" i="14"/>
  <c r="F30" i="14"/>
  <c r="D30" i="14"/>
  <c r="J27" i="14"/>
  <c r="H27" i="14"/>
  <c r="F27" i="14"/>
  <c r="D27" i="14"/>
  <c r="J26" i="14"/>
  <c r="H26" i="14"/>
  <c r="F26" i="14"/>
  <c r="D26" i="14"/>
  <c r="J25" i="14"/>
  <c r="H25" i="14"/>
  <c r="F25" i="14"/>
  <c r="D25" i="14"/>
  <c r="J24" i="14"/>
  <c r="H24" i="14"/>
  <c r="F24" i="14"/>
  <c r="D24" i="14"/>
  <c r="J23" i="14"/>
  <c r="H23" i="14"/>
  <c r="F23" i="14"/>
  <c r="D23" i="14"/>
  <c r="J20" i="14"/>
  <c r="H20" i="14"/>
  <c r="F20" i="14"/>
  <c r="D20" i="14"/>
  <c r="J19" i="14"/>
  <c r="H19" i="14"/>
  <c r="F19" i="14"/>
  <c r="D19" i="14"/>
  <c r="J18" i="14"/>
  <c r="H18" i="14"/>
  <c r="F18" i="14"/>
  <c r="D18" i="14"/>
  <c r="J17" i="14"/>
  <c r="H17" i="14"/>
  <c r="F17" i="14"/>
  <c r="D17" i="14"/>
  <c r="J16" i="14"/>
  <c r="H16" i="14"/>
  <c r="J13" i="14"/>
  <c r="H13" i="14"/>
  <c r="F13" i="14"/>
  <c r="D13" i="14"/>
  <c r="J12" i="14"/>
  <c r="H12" i="14"/>
  <c r="F12" i="14"/>
  <c r="D12" i="14"/>
  <c r="J11" i="14"/>
  <c r="H11" i="14"/>
  <c r="F11" i="14"/>
  <c r="D11" i="14"/>
  <c r="A3" i="14"/>
  <c r="A4" i="14"/>
  <c r="A5" i="14"/>
  <c r="A6" i="14"/>
  <c r="A7" i="14"/>
  <c r="A8" i="14"/>
  <c r="A9" i="14"/>
  <c r="A10" i="14"/>
  <c r="A11" i="14"/>
  <c r="J10" i="14"/>
  <c r="H10" i="14"/>
  <c r="F10" i="14"/>
  <c r="D10" i="14"/>
  <c r="J9" i="14"/>
  <c r="H9" i="14"/>
  <c r="F9" i="14"/>
  <c r="D9" i="14"/>
  <c r="J6" i="14"/>
  <c r="H6" i="14"/>
  <c r="F6" i="14"/>
  <c r="D6" i="14"/>
  <c r="J5" i="14"/>
  <c r="H5" i="14"/>
  <c r="F5" i="14"/>
  <c r="D5" i="14"/>
  <c r="J4" i="14"/>
  <c r="H4" i="14"/>
  <c r="F4" i="14"/>
  <c r="D4" i="14"/>
  <c r="J3" i="14"/>
  <c r="H3" i="14"/>
  <c r="F3" i="14"/>
  <c r="D3" i="14"/>
  <c r="J2" i="14"/>
  <c r="H2" i="14"/>
  <c r="F2" i="14"/>
  <c r="D2" i="14"/>
  <c r="F34" i="13"/>
  <c r="D34" i="13"/>
  <c r="F33" i="13"/>
  <c r="D33" i="13"/>
  <c r="F32" i="13"/>
  <c r="D32" i="13"/>
  <c r="F31" i="13"/>
  <c r="D31" i="13"/>
  <c r="F30" i="13"/>
  <c r="D30" i="13"/>
  <c r="J27" i="13"/>
  <c r="H27" i="13"/>
  <c r="F27" i="13"/>
  <c r="D27" i="13"/>
  <c r="J26" i="13"/>
  <c r="H26" i="13"/>
  <c r="F26" i="13"/>
  <c r="D26" i="13"/>
  <c r="J25" i="13"/>
  <c r="H25" i="13"/>
  <c r="F25" i="13"/>
  <c r="D25" i="13"/>
  <c r="J24" i="13"/>
  <c r="H24" i="13"/>
  <c r="F24" i="13"/>
  <c r="D24" i="13"/>
  <c r="J23" i="13"/>
  <c r="H23" i="13"/>
  <c r="F23" i="13"/>
  <c r="D23" i="13"/>
  <c r="J20" i="13"/>
  <c r="H20" i="13"/>
  <c r="F20" i="13"/>
  <c r="D20" i="13"/>
  <c r="J19" i="13"/>
  <c r="H19" i="13"/>
  <c r="F19" i="13"/>
  <c r="D19" i="13"/>
  <c r="J18" i="13"/>
  <c r="H18" i="13"/>
  <c r="F18" i="13"/>
  <c r="D18" i="13"/>
  <c r="J17" i="13"/>
  <c r="H17" i="13"/>
  <c r="F17" i="13"/>
  <c r="D17" i="13"/>
  <c r="J16" i="13"/>
  <c r="H16" i="13"/>
  <c r="F16" i="13"/>
  <c r="D16" i="13"/>
  <c r="J13" i="13"/>
  <c r="H13" i="13"/>
  <c r="F13" i="13"/>
  <c r="D13" i="13"/>
  <c r="J12" i="13"/>
  <c r="H12" i="13"/>
  <c r="F12" i="13"/>
  <c r="D12" i="13"/>
  <c r="J11" i="13"/>
  <c r="H11" i="13"/>
  <c r="F11" i="13"/>
  <c r="D11" i="13"/>
  <c r="A3" i="13"/>
  <c r="A4" i="13"/>
  <c r="A5" i="13"/>
  <c r="A6" i="13"/>
  <c r="A7" i="13"/>
  <c r="A8" i="13"/>
  <c r="A9" i="13"/>
  <c r="A10" i="13"/>
  <c r="A11" i="13"/>
  <c r="J10" i="13"/>
  <c r="H10" i="13"/>
  <c r="F10" i="13"/>
  <c r="D10" i="13"/>
  <c r="J9" i="13"/>
  <c r="H9" i="13"/>
  <c r="F9" i="13"/>
  <c r="D9" i="13"/>
  <c r="J6" i="13"/>
  <c r="H6" i="13"/>
  <c r="F6" i="13"/>
  <c r="D6" i="13"/>
  <c r="J5" i="13"/>
  <c r="H5" i="13"/>
  <c r="F5" i="13"/>
  <c r="D5" i="13"/>
  <c r="J4" i="13"/>
  <c r="H4" i="13"/>
  <c r="F4" i="13"/>
  <c r="D4" i="13"/>
  <c r="J3" i="13"/>
  <c r="H3" i="13"/>
  <c r="F3" i="13"/>
  <c r="D3" i="13"/>
  <c r="J2" i="13"/>
  <c r="H2" i="13"/>
  <c r="F2" i="13"/>
  <c r="D2" i="13"/>
  <c r="F34" i="12"/>
  <c r="D34" i="12"/>
  <c r="F33" i="12"/>
  <c r="D33" i="12"/>
  <c r="F32" i="12"/>
  <c r="D32" i="12"/>
  <c r="F31" i="12"/>
  <c r="D31" i="12"/>
  <c r="F27" i="12"/>
  <c r="D27" i="12"/>
  <c r="J26" i="12"/>
  <c r="H26" i="12"/>
  <c r="F26" i="12"/>
  <c r="D26" i="12"/>
  <c r="J25" i="12"/>
  <c r="H25" i="12"/>
  <c r="F25" i="12"/>
  <c r="D25" i="12"/>
  <c r="J24" i="12"/>
  <c r="H24" i="12"/>
  <c r="F24" i="12"/>
  <c r="D24" i="12"/>
  <c r="J23" i="12"/>
  <c r="H23" i="12"/>
  <c r="F23" i="12"/>
  <c r="D23" i="12"/>
  <c r="J20" i="12"/>
  <c r="H20" i="12"/>
  <c r="F20" i="12"/>
  <c r="D20" i="12"/>
  <c r="F19" i="12"/>
  <c r="D19" i="12"/>
  <c r="J18" i="12"/>
  <c r="H18" i="12"/>
  <c r="F18" i="12"/>
  <c r="D18" i="12"/>
  <c r="J17" i="12"/>
  <c r="H17" i="12"/>
  <c r="F17" i="12"/>
  <c r="D17" i="12"/>
  <c r="J16" i="12"/>
  <c r="H16" i="12"/>
  <c r="F13" i="12"/>
  <c r="D13" i="12"/>
  <c r="J12" i="12"/>
  <c r="H12" i="12"/>
  <c r="J11" i="12"/>
  <c r="H11" i="12"/>
  <c r="F11" i="12"/>
  <c r="D11" i="12"/>
  <c r="A3" i="12"/>
  <c r="A4" i="12"/>
  <c r="A5" i="12"/>
  <c r="A6" i="12"/>
  <c r="A7" i="12"/>
  <c r="A8" i="12"/>
  <c r="A9" i="12"/>
  <c r="A10" i="12"/>
  <c r="A11" i="12"/>
  <c r="J10" i="12"/>
  <c r="H10" i="12"/>
  <c r="F10" i="12"/>
  <c r="D10" i="12"/>
  <c r="J9" i="12"/>
  <c r="H9" i="12"/>
  <c r="F9" i="12"/>
  <c r="D9" i="12"/>
  <c r="J6" i="12"/>
  <c r="H6" i="12"/>
  <c r="F6" i="12"/>
  <c r="D6" i="12"/>
  <c r="J5" i="12"/>
  <c r="H5" i="12"/>
  <c r="F5" i="12"/>
  <c r="D5" i="12"/>
  <c r="J4" i="12"/>
  <c r="H4" i="12"/>
  <c r="F4" i="12"/>
  <c r="D4" i="12"/>
  <c r="J3" i="12"/>
  <c r="H3" i="12"/>
  <c r="F3" i="12"/>
  <c r="D3" i="12"/>
  <c r="J2" i="12"/>
  <c r="H2" i="12"/>
  <c r="F2" i="12"/>
  <c r="D2" i="12"/>
  <c r="F34" i="11"/>
  <c r="D34" i="11"/>
  <c r="F33" i="11"/>
  <c r="D33" i="11"/>
  <c r="F32" i="11"/>
  <c r="D32" i="11"/>
  <c r="F31" i="11"/>
  <c r="D31" i="11"/>
  <c r="F27" i="11"/>
  <c r="D27" i="11"/>
  <c r="J26" i="11"/>
  <c r="H26" i="11"/>
  <c r="F26" i="11"/>
  <c r="D26" i="11"/>
  <c r="J25" i="11"/>
  <c r="H25" i="11"/>
  <c r="F25" i="11"/>
  <c r="D25" i="11"/>
  <c r="J24" i="11"/>
  <c r="H24" i="11"/>
  <c r="F24" i="11"/>
  <c r="D24" i="11"/>
  <c r="J23" i="11"/>
  <c r="H23" i="11"/>
  <c r="F23" i="11"/>
  <c r="D23" i="11"/>
  <c r="J20" i="11"/>
  <c r="H20" i="11"/>
  <c r="J18" i="11"/>
  <c r="H18" i="11"/>
  <c r="J17" i="11"/>
  <c r="H17" i="11"/>
  <c r="J16" i="11"/>
  <c r="H16" i="11"/>
  <c r="J12" i="11"/>
  <c r="H12" i="11"/>
  <c r="J11" i="11"/>
  <c r="H11" i="11"/>
  <c r="A3" i="11"/>
  <c r="A4" i="11"/>
  <c r="A5" i="11"/>
  <c r="A6" i="11"/>
  <c r="A7" i="11"/>
  <c r="A8" i="11"/>
  <c r="A9" i="11"/>
  <c r="A10" i="11"/>
  <c r="A11" i="11"/>
  <c r="J10" i="11"/>
  <c r="H10" i="11"/>
  <c r="J9" i="11"/>
  <c r="H9" i="11"/>
  <c r="J6" i="11"/>
  <c r="H6" i="11"/>
  <c r="F6" i="11"/>
  <c r="D6" i="11"/>
  <c r="J5" i="11"/>
  <c r="H5" i="11"/>
  <c r="F5" i="11"/>
  <c r="D5" i="11"/>
  <c r="J4" i="11"/>
  <c r="H4" i="11"/>
  <c r="F4" i="11"/>
  <c r="D4" i="11"/>
  <c r="J3" i="11"/>
  <c r="H3" i="11"/>
  <c r="F3" i="11"/>
  <c r="D3" i="11"/>
  <c r="J2" i="11"/>
  <c r="H2" i="11"/>
  <c r="F2" i="11"/>
  <c r="D2" i="11"/>
</calcChain>
</file>

<file path=xl/sharedStrings.xml><?xml version="1.0" encoding="utf-8"?>
<sst xmlns="http://schemas.openxmlformats.org/spreadsheetml/2006/main" count="448" uniqueCount="84">
  <si>
    <t>№</t>
  </si>
  <si>
    <t>Назва Команди</t>
  </si>
  <si>
    <t>-</t>
  </si>
  <si>
    <t>ЛСТМ</t>
  </si>
  <si>
    <t>Агромат</t>
  </si>
  <si>
    <t>Кураж</t>
  </si>
  <si>
    <t>Akcent</t>
  </si>
  <si>
    <t>НФК Локомотив</t>
  </si>
  <si>
    <t>FC Traders</t>
  </si>
  <si>
    <t>Надія</t>
  </si>
  <si>
    <t>МФК Хорів</t>
  </si>
  <si>
    <t>ТТІ Нововолинськ</t>
  </si>
  <si>
    <t>Динамо</t>
  </si>
  <si>
    <t>Вотранс</t>
  </si>
  <si>
    <t>Kroschu Lutsk</t>
  </si>
  <si>
    <t>ФК Вокар-Ковель</t>
  </si>
  <si>
    <t>Пірванче</t>
  </si>
  <si>
    <t>Любарт-Університет</t>
  </si>
  <si>
    <t>ФК Ковель-Вокар</t>
  </si>
  <si>
    <t>1 ТУР 02-03.11.2024</t>
  </si>
  <si>
    <t>2 ТУР 09-10.11.2024</t>
  </si>
  <si>
    <t>3 ТУР 23-24.11.2024</t>
  </si>
  <si>
    <t>4 ТУР 30.11-01.12.2024</t>
  </si>
  <si>
    <t>5ТУР 07.-08.12.2024</t>
  </si>
  <si>
    <t>16-17.11.2024 попередній етап Кубку Волині</t>
  </si>
  <si>
    <t>6 ТУР 14-15.12.2024</t>
  </si>
  <si>
    <t>7 ТУР 21-22.12.2024</t>
  </si>
  <si>
    <t>8 ТУР 04-05.01.2025</t>
  </si>
  <si>
    <t>9 ТУР 11-12.01.2025</t>
  </si>
  <si>
    <t>18-19.01.2025 Кубок Волині</t>
  </si>
  <si>
    <t>Олика</t>
  </si>
  <si>
    <t>Neris-Авангард</t>
  </si>
  <si>
    <t>BusMarket Group</t>
  </si>
  <si>
    <t>ФК Топільно</t>
  </si>
  <si>
    <t>Володимирівка-Ветеран</t>
  </si>
  <si>
    <t>ХФК Фіміам</t>
  </si>
  <si>
    <t>Олімп</t>
  </si>
  <si>
    <t>Камаз-Агро</t>
  </si>
  <si>
    <t>Industrial West</t>
  </si>
  <si>
    <t>Vadrus</t>
  </si>
  <si>
    <t>ФК Стир Демидівка</t>
  </si>
  <si>
    <t>АСК Забороль</t>
  </si>
  <si>
    <t>FC Hawest Підлозці</t>
  </si>
  <si>
    <t>Духче</t>
  </si>
  <si>
    <t>West Side</t>
  </si>
  <si>
    <t>1 ТУР 09-10.11.2024</t>
  </si>
  <si>
    <t>2 ТУР 23-24.11.2024</t>
  </si>
  <si>
    <t>3 ТУР 30.11-01.12.2024</t>
  </si>
  <si>
    <t>ФК Вишків</t>
  </si>
  <si>
    <t>FC Respect-2</t>
  </si>
  <si>
    <t>ФК Мар'янівка</t>
  </si>
  <si>
    <t>Покров</t>
  </si>
  <si>
    <t>Фк Грифон</t>
  </si>
  <si>
    <t>Новатор Вілія Смолява</t>
  </si>
  <si>
    <t>ФК Фенікс ДПЗ</t>
  </si>
  <si>
    <t>White Band</t>
  </si>
  <si>
    <t>Теремно Хліб-2</t>
  </si>
  <si>
    <t>Клевер Сторс</t>
  </si>
  <si>
    <t>Волинь-АТО</t>
  </si>
  <si>
    <t>Луцьк-Центр</t>
  </si>
  <si>
    <t>Локі</t>
  </si>
  <si>
    <t>ФК Рать</t>
  </si>
  <si>
    <t>Мідас-2</t>
  </si>
  <si>
    <t>Любарт Junior</t>
  </si>
  <si>
    <t>ФК Ветеран Струмівка</t>
  </si>
  <si>
    <t>ФК Воротнів</t>
  </si>
  <si>
    <t>ФК Духче-2</t>
  </si>
  <si>
    <t>BusMarket-2</t>
  </si>
  <si>
    <t>ТТІ Нововолинськ-2</t>
  </si>
  <si>
    <t>ФК Легіон ТГ</t>
  </si>
  <si>
    <t>Любарт Family</t>
  </si>
  <si>
    <t>Respect-3</t>
  </si>
  <si>
    <t>ФК Фортуна</t>
  </si>
  <si>
    <t>ФК Земан</t>
  </si>
  <si>
    <t>Любарт Junior-2</t>
  </si>
  <si>
    <t>Krosсhu Lutsk-2</t>
  </si>
  <si>
    <t>Vadrus  Ветеран</t>
  </si>
  <si>
    <t>Боратин</t>
  </si>
  <si>
    <t>4 ТУР 07-08.12.2024</t>
  </si>
  <si>
    <t>5ТУР 14-15.12.2024</t>
  </si>
  <si>
    <t>6 ТУР 21-22.12.2024</t>
  </si>
  <si>
    <t>7 ТУР 04-05.01.2024</t>
  </si>
  <si>
    <t>8 ТУР 11-12.01.2025</t>
  </si>
  <si>
    <t>9 ТУР 25-26.01.2025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</si>
</sst>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3" borderId="2" xfId="0" applyFont="1" applyFill="1" applyBorder="1"/>
    <xf numFmtId="0" fontId="4" fillId="3" borderId="2" xfId="0" applyFont="1" applyFill="1" applyBorder="1"/>
    <xf numFmtId="0" fontId="0" fillId="3" borderId="2" xfId="0" applyFill="1" applyBorder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1D58-0177-4E08-842F-FAF5FE1B5A06}">
  <dimension ref="A1:J34"/>
  <sheetViews>
    <sheetView topLeftCell="A10" workbookViewId="0">
      <selection activeCell="D9" sqref="D9"/>
    </sheetView>
  </sheetViews>
  <sheetFormatPr defaultColWidth="11.42578125" defaultRowHeight="15" x14ac:dyDescent="0.25"/>
  <cols>
    <col min="1" max="1" width="9.5703125" style="4" customWidth="1"/>
    <col min="2" max="2" width="20" style="4" customWidth="1"/>
    <col min="3" max="3" width="8.5703125" style="4" customWidth="1"/>
    <col min="4" max="4" width="17.140625" style="4" customWidth="1"/>
    <col min="5" max="5" width="11.42578125" style="4"/>
    <col min="6" max="6" width="16.7109375" style="4" customWidth="1"/>
    <col min="7" max="7" width="8" style="4" customWidth="1"/>
    <col min="8" max="8" width="15.7109375" style="4" customWidth="1"/>
    <col min="9" max="9" width="11.42578125" style="4"/>
    <col min="10" max="10" width="16" style="4" customWidth="1"/>
    <col min="11" max="16384" width="11.42578125" style="4"/>
  </cols>
  <sheetData>
    <row r="1" spans="1:10" x14ac:dyDescent="0.25">
      <c r="A1" s="1" t="s">
        <v>0</v>
      </c>
      <c r="B1" s="1" t="s">
        <v>1</v>
      </c>
      <c r="D1" s="10" t="s">
        <v>19</v>
      </c>
      <c r="E1" s="11"/>
      <c r="F1" s="11"/>
      <c r="H1" s="8" t="s">
        <v>25</v>
      </c>
      <c r="I1" s="9"/>
      <c r="J1" s="9"/>
    </row>
    <row r="2" spans="1:10" x14ac:dyDescent="0.25">
      <c r="A2" s="1">
        <v>1</v>
      </c>
      <c r="B2" s="2" t="s">
        <v>17</v>
      </c>
      <c r="D2" s="2" t="str">
        <f t="shared" ref="D2:D6" si="0">B2</f>
        <v>Любарт-Університет</v>
      </c>
      <c r="E2" s="2" t="s">
        <v>2</v>
      </c>
      <c r="F2" s="2" t="str">
        <f>B11</f>
        <v>Пірванче</v>
      </c>
      <c r="H2" s="2" t="str">
        <f t="shared" ref="H2:H6" si="1">B6</f>
        <v>МФК Хорів</v>
      </c>
      <c r="I2" s="2" t="s">
        <v>2</v>
      </c>
      <c r="J2" s="2" t="str">
        <f>B2</f>
        <v>Любарт-Університет</v>
      </c>
    </row>
    <row r="3" spans="1:10" x14ac:dyDescent="0.25">
      <c r="A3" s="1">
        <f t="shared" ref="A3:A11" si="2">1+A2</f>
        <v>2</v>
      </c>
      <c r="B3" s="2" t="s">
        <v>9</v>
      </c>
      <c r="D3" s="2" t="str">
        <f t="shared" si="0"/>
        <v>Надія</v>
      </c>
      <c r="E3" s="2" t="s">
        <v>2</v>
      </c>
      <c r="F3" s="2" t="str">
        <f>B10</f>
        <v>Агромат</v>
      </c>
      <c r="H3" s="2" t="str">
        <f t="shared" si="1"/>
        <v>ТТІ Нововолинськ</v>
      </c>
      <c r="I3" s="2" t="s">
        <v>2</v>
      </c>
      <c r="J3" s="2" t="str">
        <f>B5</f>
        <v>Динамо</v>
      </c>
    </row>
    <row r="4" spans="1:10" x14ac:dyDescent="0.25">
      <c r="A4" s="1">
        <f t="shared" si="2"/>
        <v>3</v>
      </c>
      <c r="B4" s="2" t="s">
        <v>13</v>
      </c>
      <c r="D4" s="2" t="str">
        <f t="shared" si="0"/>
        <v>Вотранс</v>
      </c>
      <c r="E4" s="2" t="s">
        <v>2</v>
      </c>
      <c r="F4" s="2" t="str">
        <f>B9</f>
        <v>ФК Вокар-Ковель</v>
      </c>
      <c r="H4" s="2" t="str">
        <f t="shared" si="1"/>
        <v>ЛСТМ</v>
      </c>
      <c r="I4" s="2" t="s">
        <v>2</v>
      </c>
      <c r="J4" s="2" t="str">
        <f>B4</f>
        <v>Вотранс</v>
      </c>
    </row>
    <row r="5" spans="1:10" x14ac:dyDescent="0.25">
      <c r="A5" s="1">
        <f t="shared" si="2"/>
        <v>4</v>
      </c>
      <c r="B5" s="2" t="s">
        <v>12</v>
      </c>
      <c r="D5" s="2" t="str">
        <f t="shared" si="0"/>
        <v>Динамо</v>
      </c>
      <c r="E5" s="2" t="s">
        <v>2</v>
      </c>
      <c r="F5" s="2" t="str">
        <f>B8</f>
        <v>ЛСТМ</v>
      </c>
      <c r="H5" s="2" t="str">
        <f t="shared" si="1"/>
        <v>ФК Вокар-Ковель</v>
      </c>
      <c r="I5" s="2" t="s">
        <v>2</v>
      </c>
      <c r="J5" s="2" t="str">
        <f>B3</f>
        <v>Надія</v>
      </c>
    </row>
    <row r="6" spans="1:10" x14ac:dyDescent="0.25">
      <c r="A6" s="1">
        <f t="shared" si="2"/>
        <v>5</v>
      </c>
      <c r="B6" s="2" t="s">
        <v>10</v>
      </c>
      <c r="D6" s="2" t="str">
        <f t="shared" si="0"/>
        <v>МФК Хорів</v>
      </c>
      <c r="E6" s="2" t="s">
        <v>2</v>
      </c>
      <c r="F6" s="2" t="str">
        <f>B7</f>
        <v>ТТІ Нововолинськ</v>
      </c>
      <c r="H6" s="2" t="str">
        <f t="shared" si="1"/>
        <v>Агромат</v>
      </c>
      <c r="I6" s="2" t="s">
        <v>2</v>
      </c>
      <c r="J6" s="2" t="str">
        <f>B11</f>
        <v>Пірванче</v>
      </c>
    </row>
    <row r="7" spans="1:10" x14ac:dyDescent="0.25">
      <c r="A7" s="1">
        <f t="shared" si="2"/>
        <v>6</v>
      </c>
      <c r="B7" s="2" t="s">
        <v>11</v>
      </c>
    </row>
    <row r="8" spans="1:10" x14ac:dyDescent="0.25">
      <c r="A8" s="1">
        <f t="shared" si="2"/>
        <v>7</v>
      </c>
      <c r="B8" s="2" t="s">
        <v>3</v>
      </c>
      <c r="D8" s="10" t="s">
        <v>20</v>
      </c>
      <c r="E8" s="11"/>
      <c r="F8" s="11"/>
      <c r="H8" s="8" t="s">
        <v>26</v>
      </c>
      <c r="I8" s="9"/>
      <c r="J8" s="9"/>
    </row>
    <row r="9" spans="1:10" x14ac:dyDescent="0.25">
      <c r="A9" s="1">
        <f t="shared" si="2"/>
        <v>8</v>
      </c>
      <c r="B9" s="2" t="s">
        <v>15</v>
      </c>
      <c r="D9" s="2" t="s">
        <v>15</v>
      </c>
      <c r="E9" s="2" t="s">
        <v>2</v>
      </c>
      <c r="F9" s="2" t="s">
        <v>17</v>
      </c>
      <c r="H9" s="2" t="str">
        <f>B2</f>
        <v>Любарт-Університет</v>
      </c>
      <c r="I9" s="2" t="s">
        <v>2</v>
      </c>
      <c r="J9" s="2" t="str">
        <f>B5</f>
        <v>Динамо</v>
      </c>
    </row>
    <row r="10" spans="1:10" x14ac:dyDescent="0.25">
      <c r="A10" s="1">
        <f t="shared" si="2"/>
        <v>9</v>
      </c>
      <c r="B10" s="2" t="s">
        <v>4</v>
      </c>
      <c r="D10" s="2" t="s">
        <v>4</v>
      </c>
      <c r="E10" s="2" t="s">
        <v>2</v>
      </c>
      <c r="F10" s="2" t="s">
        <v>3</v>
      </c>
      <c r="H10" s="2" t="str">
        <f t="shared" ref="H10:H12" si="3">B6</f>
        <v>МФК Хорів</v>
      </c>
      <c r="I10" s="2" t="s">
        <v>2</v>
      </c>
      <c r="J10" s="2" t="str">
        <f>B4</f>
        <v>Вотранс</v>
      </c>
    </row>
    <row r="11" spans="1:10" x14ac:dyDescent="0.25">
      <c r="A11" s="1">
        <f t="shared" si="2"/>
        <v>10</v>
      </c>
      <c r="B11" s="2" t="s">
        <v>16</v>
      </c>
      <c r="D11" s="2" t="s">
        <v>16</v>
      </c>
      <c r="E11" s="2" t="s">
        <v>2</v>
      </c>
      <c r="F11" s="2" t="s">
        <v>11</v>
      </c>
      <c r="H11" s="2" t="str">
        <f t="shared" si="3"/>
        <v>ТТІ Нововолинськ</v>
      </c>
      <c r="I11" s="2" t="s">
        <v>2</v>
      </c>
      <c r="J11" s="2" t="str">
        <f>B3</f>
        <v>Надія</v>
      </c>
    </row>
    <row r="12" spans="1:10" x14ac:dyDescent="0.25">
      <c r="D12" s="2" t="s">
        <v>9</v>
      </c>
      <c r="E12" s="2" t="s">
        <v>2</v>
      </c>
      <c r="F12" s="2" t="s">
        <v>10</v>
      </c>
      <c r="H12" s="2" t="str">
        <f t="shared" si="3"/>
        <v>ЛСТМ</v>
      </c>
      <c r="I12" s="2" t="s">
        <v>2</v>
      </c>
      <c r="J12" s="2" t="str">
        <f>B11</f>
        <v>Пірванче</v>
      </c>
    </row>
    <row r="13" spans="1:10" x14ac:dyDescent="0.25">
      <c r="D13" s="2" t="s">
        <v>13</v>
      </c>
      <c r="E13" s="2" t="s">
        <v>2</v>
      </c>
      <c r="F13" s="2" t="s">
        <v>12</v>
      </c>
      <c r="H13" s="2" t="s">
        <v>4</v>
      </c>
      <c r="I13" s="2" t="s">
        <v>2</v>
      </c>
      <c r="J13" s="2" t="s">
        <v>18</v>
      </c>
    </row>
    <row r="14" spans="1:10" x14ac:dyDescent="0.25">
      <c r="E14" s="3" t="s">
        <v>24</v>
      </c>
    </row>
    <row r="15" spans="1:10" x14ac:dyDescent="0.25">
      <c r="D15" s="8" t="s">
        <v>21</v>
      </c>
      <c r="E15" s="9"/>
      <c r="F15" s="9"/>
      <c r="H15" s="8" t="s">
        <v>27</v>
      </c>
      <c r="I15" s="9"/>
      <c r="J15" s="9"/>
    </row>
    <row r="16" spans="1:10" x14ac:dyDescent="0.25">
      <c r="D16" s="2" t="s">
        <v>4</v>
      </c>
      <c r="E16" s="2" t="s">
        <v>2</v>
      </c>
      <c r="F16" s="2" t="s">
        <v>17</v>
      </c>
      <c r="H16" s="2" t="str">
        <f t="shared" ref="H16:H20" si="4">B4</f>
        <v>Вотранс</v>
      </c>
      <c r="I16" s="2" t="s">
        <v>2</v>
      </c>
      <c r="J16" s="2" t="str">
        <f t="shared" ref="J16:J17" si="5">B2</f>
        <v>Любарт-Університет</v>
      </c>
    </row>
    <row r="17" spans="4:10" x14ac:dyDescent="0.25">
      <c r="D17" s="2" t="s">
        <v>16</v>
      </c>
      <c r="E17" s="2" t="s">
        <v>2</v>
      </c>
      <c r="F17" s="2" t="s">
        <v>15</v>
      </c>
      <c r="H17" s="2" t="str">
        <f t="shared" si="4"/>
        <v>Динамо</v>
      </c>
      <c r="I17" s="2" t="s">
        <v>2</v>
      </c>
      <c r="J17" s="2" t="str">
        <f t="shared" si="5"/>
        <v>Надія</v>
      </c>
    </row>
    <row r="18" spans="4:10" x14ac:dyDescent="0.25">
      <c r="D18" s="2" t="s">
        <v>9</v>
      </c>
      <c r="E18" s="2" t="s">
        <v>2</v>
      </c>
      <c r="F18" s="2" t="s">
        <v>3</v>
      </c>
      <c r="H18" s="2" t="str">
        <f t="shared" si="4"/>
        <v>МФК Хорів</v>
      </c>
      <c r="I18" s="2" t="s">
        <v>2</v>
      </c>
      <c r="J18" s="2" t="str">
        <f>B11</f>
        <v>Пірванче</v>
      </c>
    </row>
    <row r="19" spans="4:10" x14ac:dyDescent="0.25">
      <c r="D19" s="2" t="s">
        <v>11</v>
      </c>
      <c r="E19" s="2" t="s">
        <v>2</v>
      </c>
      <c r="F19" s="2" t="s">
        <v>13</v>
      </c>
      <c r="H19" s="2" t="s">
        <v>4</v>
      </c>
      <c r="I19" s="2" t="s">
        <v>2</v>
      </c>
      <c r="J19" s="2" t="s">
        <v>11</v>
      </c>
    </row>
    <row r="20" spans="4:10" x14ac:dyDescent="0.25">
      <c r="D20" s="2" t="s">
        <v>12</v>
      </c>
      <c r="E20" s="2" t="s">
        <v>2</v>
      </c>
      <c r="F20" s="2" t="s">
        <v>10</v>
      </c>
      <c r="H20" s="2" t="str">
        <f t="shared" si="4"/>
        <v>ЛСТМ</v>
      </c>
      <c r="I20" s="2" t="s">
        <v>2</v>
      </c>
      <c r="J20" s="2" t="str">
        <f>B9</f>
        <v>ФК Вокар-Ковель</v>
      </c>
    </row>
    <row r="22" spans="4:10" x14ac:dyDescent="0.25">
      <c r="D22" s="8" t="s">
        <v>22</v>
      </c>
      <c r="E22" s="9"/>
      <c r="F22" s="9"/>
      <c r="H22" s="8" t="s">
        <v>28</v>
      </c>
      <c r="I22" s="9"/>
      <c r="J22" s="9"/>
    </row>
    <row r="23" spans="4:10" x14ac:dyDescent="0.25">
      <c r="D23" s="2" t="str">
        <f t="shared" ref="D23:D26" si="6">B8</f>
        <v>ЛСТМ</v>
      </c>
      <c r="E23" s="2" t="s">
        <v>2</v>
      </c>
      <c r="F23" s="2" t="str">
        <f>B2</f>
        <v>Любарт-Університет</v>
      </c>
      <c r="H23" s="2" t="str">
        <f>B2</f>
        <v>Любарт-Університет</v>
      </c>
      <c r="I23" s="2" t="s">
        <v>2</v>
      </c>
      <c r="J23" s="2" t="str">
        <f>B3</f>
        <v>Надія</v>
      </c>
    </row>
    <row r="24" spans="4:10" x14ac:dyDescent="0.25">
      <c r="D24" s="2" t="str">
        <f t="shared" si="6"/>
        <v>ФК Вокар-Ковель</v>
      </c>
      <c r="E24" s="2" t="s">
        <v>2</v>
      </c>
      <c r="F24" s="2" t="str">
        <f>B7</f>
        <v>ТТІ Нововолинськ</v>
      </c>
      <c r="H24" s="2" t="str">
        <f t="shared" ref="H24:H26" si="7">B4</f>
        <v>Вотранс</v>
      </c>
      <c r="I24" s="2" t="s">
        <v>2</v>
      </c>
      <c r="J24" s="2" t="str">
        <f>B11</f>
        <v>Пірванче</v>
      </c>
    </row>
    <row r="25" spans="4:10" x14ac:dyDescent="0.25">
      <c r="D25" s="2" t="str">
        <f t="shared" si="6"/>
        <v>Агромат</v>
      </c>
      <c r="E25" s="2" t="s">
        <v>2</v>
      </c>
      <c r="F25" s="2" t="str">
        <f>B6</f>
        <v>МФК Хорів</v>
      </c>
      <c r="H25" s="2" t="str">
        <f t="shared" si="7"/>
        <v>Динамо</v>
      </c>
      <c r="I25" s="2" t="s">
        <v>2</v>
      </c>
      <c r="J25" s="2" t="str">
        <f>B10</f>
        <v>Агромат</v>
      </c>
    </row>
    <row r="26" spans="4:10" x14ac:dyDescent="0.25">
      <c r="D26" s="2" t="str">
        <f t="shared" si="6"/>
        <v>Пірванче</v>
      </c>
      <c r="E26" s="2" t="s">
        <v>2</v>
      </c>
      <c r="F26" s="2" t="str">
        <f>B5</f>
        <v>Динамо</v>
      </c>
      <c r="H26" s="2" t="str">
        <f t="shared" si="7"/>
        <v>МФК Хорів</v>
      </c>
      <c r="I26" s="2" t="s">
        <v>2</v>
      </c>
      <c r="J26" s="2" t="str">
        <f>B9</f>
        <v>ФК Вокар-Ковель</v>
      </c>
    </row>
    <row r="27" spans="4:10" x14ac:dyDescent="0.25">
      <c r="D27" s="2" t="str">
        <f>B3</f>
        <v>Надія</v>
      </c>
      <c r="E27" s="2" t="s">
        <v>2</v>
      </c>
      <c r="F27" s="2" t="str">
        <f>B4</f>
        <v>Вотранс</v>
      </c>
      <c r="H27" s="2" t="s">
        <v>3</v>
      </c>
      <c r="I27" s="2" t="s">
        <v>2</v>
      </c>
      <c r="J27" s="2" t="s">
        <v>11</v>
      </c>
    </row>
    <row r="28" spans="4:10" x14ac:dyDescent="0.25">
      <c r="I28" s="3" t="s">
        <v>29</v>
      </c>
    </row>
    <row r="29" spans="4:10" x14ac:dyDescent="0.25">
      <c r="D29" s="8" t="s">
        <v>23</v>
      </c>
      <c r="E29" s="9"/>
      <c r="F29" s="9"/>
    </row>
    <row r="30" spans="4:10" x14ac:dyDescent="0.25">
      <c r="D30" s="2" t="s">
        <v>11</v>
      </c>
      <c r="E30" s="2" t="s">
        <v>2</v>
      </c>
      <c r="F30" s="2" t="s">
        <v>17</v>
      </c>
    </row>
    <row r="31" spans="4:10" x14ac:dyDescent="0.25">
      <c r="D31" s="2" t="str">
        <f t="shared" ref="D31:D34" si="8">B8</f>
        <v>ЛСТМ</v>
      </c>
      <c r="E31" s="2" t="s">
        <v>2</v>
      </c>
      <c r="F31" s="2" t="str">
        <f>B6</f>
        <v>МФК Хорів</v>
      </c>
    </row>
    <row r="32" spans="4:10" x14ac:dyDescent="0.25">
      <c r="D32" s="2" t="str">
        <f t="shared" si="8"/>
        <v>ФК Вокар-Ковель</v>
      </c>
      <c r="E32" s="2" t="s">
        <v>2</v>
      </c>
      <c r="F32" s="2" t="str">
        <f>B5</f>
        <v>Динамо</v>
      </c>
    </row>
    <row r="33" spans="4:6" x14ac:dyDescent="0.25">
      <c r="D33" s="2" t="str">
        <f t="shared" si="8"/>
        <v>Агромат</v>
      </c>
      <c r="E33" s="2" t="s">
        <v>2</v>
      </c>
      <c r="F33" s="2" t="str">
        <f>B4</f>
        <v>Вотранс</v>
      </c>
    </row>
    <row r="34" spans="4:6" x14ac:dyDescent="0.25">
      <c r="D34" s="2" t="str">
        <f t="shared" si="8"/>
        <v>Пірванче</v>
      </c>
      <c r="E34" s="2" t="s">
        <v>2</v>
      </c>
      <c r="F34" s="2" t="str">
        <f>B3</f>
        <v>Надія</v>
      </c>
    </row>
  </sheetData>
  <mergeCells count="9">
    <mergeCell ref="D22:F22"/>
    <mergeCell ref="H22:J22"/>
    <mergeCell ref="D29:F29"/>
    <mergeCell ref="D1:F1"/>
    <mergeCell ref="H1:J1"/>
    <mergeCell ref="D8:F8"/>
    <mergeCell ref="H8:J8"/>
    <mergeCell ref="D15:F15"/>
    <mergeCell ref="H15:J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EF02-56D4-43AC-A054-B1DBF9F6AAD0}">
  <dimension ref="A1:J34"/>
  <sheetViews>
    <sheetView topLeftCell="A10" workbookViewId="0">
      <selection activeCell="I28" sqref="I28"/>
    </sheetView>
  </sheetViews>
  <sheetFormatPr defaultColWidth="11.42578125" defaultRowHeight="15" x14ac:dyDescent="0.25"/>
  <cols>
    <col min="1" max="1" width="9.5703125" style="4" customWidth="1"/>
    <col min="2" max="2" width="20" style="4" customWidth="1"/>
    <col min="3" max="3" width="8.5703125" style="4" customWidth="1"/>
    <col min="4" max="4" width="17.140625" style="4" customWidth="1"/>
    <col min="5" max="5" width="11.42578125" style="4"/>
    <col min="6" max="6" width="16.7109375" style="4" customWidth="1"/>
    <col min="7" max="7" width="8" style="4" customWidth="1"/>
    <col min="8" max="8" width="15.7109375" style="4" customWidth="1"/>
    <col min="9" max="9" width="11.42578125" style="4"/>
    <col min="10" max="10" width="16" style="4" customWidth="1"/>
    <col min="11" max="16384" width="11.42578125" style="4"/>
  </cols>
  <sheetData>
    <row r="1" spans="1:10" x14ac:dyDescent="0.25">
      <c r="A1" s="1" t="s">
        <v>0</v>
      </c>
      <c r="B1" s="1" t="s">
        <v>1</v>
      </c>
      <c r="D1" s="10" t="s">
        <v>19</v>
      </c>
      <c r="E1" s="11"/>
      <c r="F1" s="11"/>
      <c r="H1" s="8" t="s">
        <v>25</v>
      </c>
      <c r="I1" s="9"/>
      <c r="J1" s="9"/>
    </row>
    <row r="2" spans="1:10" x14ac:dyDescent="0.25">
      <c r="A2" s="1">
        <v>1</v>
      </c>
      <c r="B2" s="2" t="s">
        <v>6</v>
      </c>
      <c r="D2" s="2" t="str">
        <f t="shared" ref="D2:D6" si="0">B2</f>
        <v>Akcent</v>
      </c>
      <c r="E2" s="2" t="s">
        <v>2</v>
      </c>
      <c r="F2" s="2" t="str">
        <f>B11</f>
        <v>Володимирівка-Ветеран</v>
      </c>
      <c r="H2" s="2" t="str">
        <f t="shared" ref="H2:H6" si="1">B6</f>
        <v>Кураж</v>
      </c>
      <c r="I2" s="2" t="s">
        <v>2</v>
      </c>
      <c r="J2" s="2" t="str">
        <f>B2</f>
        <v>Akcent</v>
      </c>
    </row>
    <row r="3" spans="1:10" x14ac:dyDescent="0.25">
      <c r="A3" s="1">
        <f t="shared" ref="A3:A11" si="2">1+A2</f>
        <v>2</v>
      </c>
      <c r="B3" s="2" t="s">
        <v>30</v>
      </c>
      <c r="D3" s="2" t="str">
        <f t="shared" si="0"/>
        <v>Олика</v>
      </c>
      <c r="E3" s="2" t="s">
        <v>2</v>
      </c>
      <c r="F3" s="2" t="str">
        <f>B10</f>
        <v>ФК Топільно</v>
      </c>
      <c r="H3" s="2" t="str">
        <f t="shared" si="1"/>
        <v>Neris-Авангард</v>
      </c>
      <c r="I3" s="2" t="s">
        <v>2</v>
      </c>
      <c r="J3" s="2" t="str">
        <f>B5</f>
        <v>FC Traders</v>
      </c>
    </row>
    <row r="4" spans="1:10" x14ac:dyDescent="0.25">
      <c r="A4" s="1">
        <f t="shared" si="2"/>
        <v>3</v>
      </c>
      <c r="B4" s="2" t="s">
        <v>14</v>
      </c>
      <c r="D4" s="2" t="str">
        <f t="shared" si="0"/>
        <v>Kroschu Lutsk</v>
      </c>
      <c r="E4" s="2" t="s">
        <v>2</v>
      </c>
      <c r="F4" s="2" t="str">
        <f>B9</f>
        <v>BusMarket Group</v>
      </c>
      <c r="H4" s="2" t="str">
        <f t="shared" si="1"/>
        <v>НФК Локомотив</v>
      </c>
      <c r="I4" s="2" t="s">
        <v>2</v>
      </c>
      <c r="J4" s="2" t="str">
        <f>B4</f>
        <v>Kroschu Lutsk</v>
      </c>
    </row>
    <row r="5" spans="1:10" x14ac:dyDescent="0.25">
      <c r="A5" s="1">
        <f t="shared" si="2"/>
        <v>4</v>
      </c>
      <c r="B5" s="2" t="s">
        <v>8</v>
      </c>
      <c r="D5" s="2" t="str">
        <f t="shared" si="0"/>
        <v>FC Traders</v>
      </c>
      <c r="E5" s="2" t="s">
        <v>2</v>
      </c>
      <c r="F5" s="2" t="str">
        <f>B8</f>
        <v>НФК Локомотив</v>
      </c>
      <c r="H5" s="2" t="str">
        <f t="shared" si="1"/>
        <v>BusMarket Group</v>
      </c>
      <c r="I5" s="2" t="s">
        <v>2</v>
      </c>
      <c r="J5" s="2" t="str">
        <f>B3</f>
        <v>Олика</v>
      </c>
    </row>
    <row r="6" spans="1:10" x14ac:dyDescent="0.25">
      <c r="A6" s="1">
        <f t="shared" si="2"/>
        <v>5</v>
      </c>
      <c r="B6" s="2" t="s">
        <v>5</v>
      </c>
      <c r="D6" s="2" t="str">
        <f t="shared" si="0"/>
        <v>Кураж</v>
      </c>
      <c r="E6" s="2" t="s">
        <v>2</v>
      </c>
      <c r="F6" s="2" t="str">
        <f>B7</f>
        <v>Neris-Авангард</v>
      </c>
      <c r="H6" s="2" t="str">
        <f t="shared" si="1"/>
        <v>ФК Топільно</v>
      </c>
      <c r="I6" s="2" t="s">
        <v>2</v>
      </c>
      <c r="J6" s="2" t="str">
        <f>B11</f>
        <v>Володимирівка-Ветеран</v>
      </c>
    </row>
    <row r="7" spans="1:10" x14ac:dyDescent="0.25">
      <c r="A7" s="1">
        <f t="shared" si="2"/>
        <v>6</v>
      </c>
      <c r="B7" s="2" t="s">
        <v>31</v>
      </c>
    </row>
    <row r="8" spans="1:10" x14ac:dyDescent="0.25">
      <c r="A8" s="1">
        <f t="shared" si="2"/>
        <v>7</v>
      </c>
      <c r="B8" s="2" t="s">
        <v>7</v>
      </c>
      <c r="D8" s="10" t="s">
        <v>20</v>
      </c>
      <c r="E8" s="11"/>
      <c r="F8" s="11"/>
      <c r="H8" s="8" t="s">
        <v>26</v>
      </c>
      <c r="I8" s="9"/>
      <c r="J8" s="9"/>
    </row>
    <row r="9" spans="1:10" x14ac:dyDescent="0.25">
      <c r="A9" s="1">
        <f t="shared" si="2"/>
        <v>8</v>
      </c>
      <c r="B9" s="2" t="s">
        <v>32</v>
      </c>
      <c r="D9" s="2" t="str">
        <f t="shared" ref="D9:D10" si="3">B10</f>
        <v>ФК Топільно</v>
      </c>
      <c r="E9" s="2" t="s">
        <v>2</v>
      </c>
      <c r="F9" s="2" t="str">
        <f>B2</f>
        <v>Akcent</v>
      </c>
      <c r="H9" s="2" t="str">
        <f>B2</f>
        <v>Akcent</v>
      </c>
      <c r="I9" s="2" t="s">
        <v>2</v>
      </c>
      <c r="J9" s="2" t="str">
        <f>B5</f>
        <v>FC Traders</v>
      </c>
    </row>
    <row r="10" spans="1:10" x14ac:dyDescent="0.25">
      <c r="A10" s="1">
        <f t="shared" si="2"/>
        <v>9</v>
      </c>
      <c r="B10" s="2" t="s">
        <v>33</v>
      </c>
      <c r="D10" s="2" t="str">
        <f t="shared" si="3"/>
        <v>Володимирівка-Ветеран</v>
      </c>
      <c r="E10" s="2" t="s">
        <v>2</v>
      </c>
      <c r="F10" s="2" t="str">
        <f>B9</f>
        <v>BusMarket Group</v>
      </c>
      <c r="H10" s="2" t="str">
        <f t="shared" ref="H10:H12" si="4">B6</f>
        <v>Кураж</v>
      </c>
      <c r="I10" s="2" t="s">
        <v>2</v>
      </c>
      <c r="J10" s="2" t="str">
        <f>B4</f>
        <v>Kroschu Lutsk</v>
      </c>
    </row>
    <row r="11" spans="1:10" x14ac:dyDescent="0.25">
      <c r="A11" s="1">
        <f t="shared" si="2"/>
        <v>10</v>
      </c>
      <c r="B11" s="2" t="s">
        <v>34</v>
      </c>
      <c r="D11" s="2" t="str">
        <f t="shared" ref="D11:D13" si="5">B3</f>
        <v>Олика</v>
      </c>
      <c r="E11" s="2" t="s">
        <v>2</v>
      </c>
      <c r="F11" s="2" t="str">
        <f>B8</f>
        <v>НФК Локомотив</v>
      </c>
      <c r="H11" s="2" t="str">
        <f t="shared" si="4"/>
        <v>Neris-Авангард</v>
      </c>
      <c r="I11" s="2" t="s">
        <v>2</v>
      </c>
      <c r="J11" s="2" t="str">
        <f>B3</f>
        <v>Олика</v>
      </c>
    </row>
    <row r="12" spans="1:10" x14ac:dyDescent="0.25">
      <c r="D12" s="2" t="s">
        <v>14</v>
      </c>
      <c r="E12" s="2" t="s">
        <v>2</v>
      </c>
      <c r="F12" s="2" t="s">
        <v>31</v>
      </c>
      <c r="H12" s="2" t="str">
        <f t="shared" si="4"/>
        <v>НФК Локомотив</v>
      </c>
      <c r="I12" s="2" t="s">
        <v>2</v>
      </c>
      <c r="J12" s="2" t="str">
        <f>B11</f>
        <v>Володимирівка-Ветеран</v>
      </c>
    </row>
    <row r="13" spans="1:10" x14ac:dyDescent="0.25">
      <c r="D13" s="2" t="str">
        <f t="shared" si="5"/>
        <v>FC Traders</v>
      </c>
      <c r="E13" s="2" t="s">
        <v>2</v>
      </c>
      <c r="F13" s="2" t="str">
        <f>B6</f>
        <v>Кураж</v>
      </c>
      <c r="H13" s="2" t="s">
        <v>8</v>
      </c>
      <c r="I13" s="2" t="s">
        <v>2</v>
      </c>
      <c r="J13" s="2" t="s">
        <v>32</v>
      </c>
    </row>
    <row r="14" spans="1:10" x14ac:dyDescent="0.25">
      <c r="E14" s="3" t="s">
        <v>24</v>
      </c>
    </row>
    <row r="15" spans="1:10" x14ac:dyDescent="0.25">
      <c r="D15" s="8" t="s">
        <v>21</v>
      </c>
      <c r="E15" s="9"/>
      <c r="F15" s="9"/>
      <c r="H15" s="8" t="s">
        <v>27</v>
      </c>
      <c r="I15" s="9"/>
      <c r="J15" s="9"/>
    </row>
    <row r="16" spans="1:10" x14ac:dyDescent="0.25">
      <c r="D16" s="2" t="s">
        <v>6</v>
      </c>
      <c r="E16" s="2" t="s">
        <v>2</v>
      </c>
      <c r="F16" s="2" t="s">
        <v>32</v>
      </c>
      <c r="H16" s="2" t="str">
        <f t="shared" ref="H16:H20" si="6">B4</f>
        <v>Kroschu Lutsk</v>
      </c>
      <c r="I16" s="2" t="s">
        <v>2</v>
      </c>
      <c r="J16" s="2" t="str">
        <f t="shared" ref="J16:J17" si="7">B2</f>
        <v>Akcent</v>
      </c>
    </row>
    <row r="17" spans="4:10" x14ac:dyDescent="0.25">
      <c r="D17" s="2" t="str">
        <f t="shared" ref="D17:D18" si="8">B10</f>
        <v>ФК Топільно</v>
      </c>
      <c r="E17" s="2" t="s">
        <v>2</v>
      </c>
      <c r="F17" s="2" t="str">
        <f>B8</f>
        <v>НФК Локомотив</v>
      </c>
      <c r="H17" s="2" t="str">
        <f t="shared" si="6"/>
        <v>FC Traders</v>
      </c>
      <c r="I17" s="2" t="s">
        <v>2</v>
      </c>
      <c r="J17" s="2" t="str">
        <f t="shared" si="7"/>
        <v>Олика</v>
      </c>
    </row>
    <row r="18" spans="4:10" x14ac:dyDescent="0.25">
      <c r="D18" s="2" t="str">
        <f t="shared" si="8"/>
        <v>Володимирівка-Ветеран</v>
      </c>
      <c r="E18" s="2" t="s">
        <v>2</v>
      </c>
      <c r="F18" s="2" t="str">
        <f>B7</f>
        <v>Neris-Авангард</v>
      </c>
      <c r="H18" s="2" t="str">
        <f t="shared" si="6"/>
        <v>Кураж</v>
      </c>
      <c r="I18" s="2" t="s">
        <v>2</v>
      </c>
      <c r="J18" s="2" t="str">
        <f>B11</f>
        <v>Володимирівка-Ветеран</v>
      </c>
    </row>
    <row r="19" spans="4:10" x14ac:dyDescent="0.25">
      <c r="D19" s="2" t="str">
        <f t="shared" ref="D19:D20" si="9">B3</f>
        <v>Олика</v>
      </c>
      <c r="E19" s="2" t="s">
        <v>2</v>
      </c>
      <c r="F19" s="2" t="str">
        <f>B6</f>
        <v>Кураж</v>
      </c>
      <c r="H19" s="2" t="s">
        <v>33</v>
      </c>
      <c r="I19" s="2" t="s">
        <v>2</v>
      </c>
      <c r="J19" s="2" t="s">
        <v>31</v>
      </c>
    </row>
    <row r="20" spans="4:10" x14ac:dyDescent="0.25">
      <c r="D20" s="2" t="str">
        <f t="shared" si="9"/>
        <v>Kroschu Lutsk</v>
      </c>
      <c r="E20" s="2" t="s">
        <v>2</v>
      </c>
      <c r="F20" s="2" t="str">
        <f>B5</f>
        <v>FC Traders</v>
      </c>
      <c r="H20" s="2" t="str">
        <f t="shared" si="6"/>
        <v>НФК Локомотив</v>
      </c>
      <c r="I20" s="2" t="s">
        <v>2</v>
      </c>
      <c r="J20" s="2" t="str">
        <f>B9</f>
        <v>BusMarket Group</v>
      </c>
    </row>
    <row r="22" spans="4:10" x14ac:dyDescent="0.25">
      <c r="D22" s="8" t="s">
        <v>22</v>
      </c>
      <c r="E22" s="9"/>
      <c r="F22" s="9"/>
      <c r="H22" s="8" t="s">
        <v>28</v>
      </c>
      <c r="I22" s="9"/>
      <c r="J22" s="9"/>
    </row>
    <row r="23" spans="4:10" x14ac:dyDescent="0.25">
      <c r="D23" s="2" t="str">
        <f t="shared" ref="D23:D26" si="10">B8</f>
        <v>НФК Локомотив</v>
      </c>
      <c r="E23" s="2" t="s">
        <v>2</v>
      </c>
      <c r="F23" s="2" t="str">
        <f>B2</f>
        <v>Akcent</v>
      </c>
      <c r="H23" s="2" t="str">
        <f>B2</f>
        <v>Akcent</v>
      </c>
      <c r="I23" s="2" t="s">
        <v>2</v>
      </c>
      <c r="J23" s="2" t="str">
        <f>B3</f>
        <v>Олика</v>
      </c>
    </row>
    <row r="24" spans="4:10" x14ac:dyDescent="0.25">
      <c r="D24" s="2" t="str">
        <f t="shared" si="10"/>
        <v>BusMarket Group</v>
      </c>
      <c r="E24" s="2" t="s">
        <v>2</v>
      </c>
      <c r="F24" s="2" t="str">
        <f>B7</f>
        <v>Neris-Авангард</v>
      </c>
      <c r="H24" s="2" t="str">
        <f t="shared" ref="H24:H26" si="11">B4</f>
        <v>Kroschu Lutsk</v>
      </c>
      <c r="I24" s="2" t="s">
        <v>2</v>
      </c>
      <c r="J24" s="2" t="str">
        <f>B11</f>
        <v>Володимирівка-Ветеран</v>
      </c>
    </row>
    <row r="25" spans="4:10" x14ac:dyDescent="0.25">
      <c r="D25" s="2" t="str">
        <f t="shared" si="10"/>
        <v>ФК Топільно</v>
      </c>
      <c r="E25" s="2" t="s">
        <v>2</v>
      </c>
      <c r="F25" s="2" t="str">
        <f>B6</f>
        <v>Кураж</v>
      </c>
      <c r="H25" s="2" t="str">
        <f t="shared" si="11"/>
        <v>FC Traders</v>
      </c>
      <c r="I25" s="2" t="s">
        <v>2</v>
      </c>
      <c r="J25" s="2" t="str">
        <f>B10</f>
        <v>ФК Топільно</v>
      </c>
    </row>
    <row r="26" spans="4:10" x14ac:dyDescent="0.25">
      <c r="D26" s="2" t="str">
        <f t="shared" si="10"/>
        <v>Володимирівка-Ветеран</v>
      </c>
      <c r="E26" s="2" t="s">
        <v>2</v>
      </c>
      <c r="F26" s="2" t="str">
        <f>B5</f>
        <v>FC Traders</v>
      </c>
      <c r="H26" s="2" t="str">
        <f t="shared" si="11"/>
        <v>Кураж</v>
      </c>
      <c r="I26" s="2" t="s">
        <v>2</v>
      </c>
      <c r="J26" s="2" t="str">
        <f>B9</f>
        <v>BusMarket Group</v>
      </c>
    </row>
    <row r="27" spans="4:10" x14ac:dyDescent="0.25">
      <c r="D27" s="2" t="str">
        <f>B3</f>
        <v>Олика</v>
      </c>
      <c r="E27" s="2" t="s">
        <v>2</v>
      </c>
      <c r="F27" s="2" t="str">
        <f>B4</f>
        <v>Kroschu Lutsk</v>
      </c>
      <c r="H27" s="2" t="s">
        <v>31</v>
      </c>
      <c r="I27" s="2" t="s">
        <v>2</v>
      </c>
      <c r="J27" s="2" t="s">
        <v>7</v>
      </c>
    </row>
    <row r="28" spans="4:10" x14ac:dyDescent="0.25">
      <c r="I28" s="3" t="s">
        <v>29</v>
      </c>
    </row>
    <row r="29" spans="4:10" x14ac:dyDescent="0.25">
      <c r="D29" s="8" t="s">
        <v>23</v>
      </c>
      <c r="E29" s="9"/>
      <c r="F29" s="9"/>
    </row>
    <row r="30" spans="4:10" x14ac:dyDescent="0.25">
      <c r="D30" s="2" t="s">
        <v>6</v>
      </c>
      <c r="E30" s="2" t="s">
        <v>2</v>
      </c>
      <c r="F30" s="2" t="s">
        <v>31</v>
      </c>
    </row>
    <row r="31" spans="4:10" x14ac:dyDescent="0.25">
      <c r="D31" s="2" t="str">
        <f t="shared" ref="D31:D34" si="12">B8</f>
        <v>НФК Локомотив</v>
      </c>
      <c r="E31" s="2" t="s">
        <v>2</v>
      </c>
      <c r="F31" s="2" t="str">
        <f>B6</f>
        <v>Кураж</v>
      </c>
    </row>
    <row r="32" spans="4:10" x14ac:dyDescent="0.25">
      <c r="D32" s="2" t="str">
        <f t="shared" si="12"/>
        <v>BusMarket Group</v>
      </c>
      <c r="E32" s="2" t="s">
        <v>2</v>
      </c>
      <c r="F32" s="2" t="str">
        <f>B5</f>
        <v>FC Traders</v>
      </c>
    </row>
    <row r="33" spans="4:6" x14ac:dyDescent="0.25">
      <c r="D33" s="2" t="str">
        <f t="shared" si="12"/>
        <v>ФК Топільно</v>
      </c>
      <c r="E33" s="2" t="s">
        <v>2</v>
      </c>
      <c r="F33" s="2" t="str">
        <f>B4</f>
        <v>Kroschu Lutsk</v>
      </c>
    </row>
    <row r="34" spans="4:6" x14ac:dyDescent="0.25">
      <c r="D34" s="2" t="str">
        <f t="shared" si="12"/>
        <v>Володимирівка-Ветеран</v>
      </c>
      <c r="E34" s="2" t="s">
        <v>2</v>
      </c>
      <c r="F34" s="2" t="str">
        <f>B3</f>
        <v>Олика</v>
      </c>
    </row>
  </sheetData>
  <mergeCells count="9">
    <mergeCell ref="D22:F22"/>
    <mergeCell ref="H22:J22"/>
    <mergeCell ref="D29:F29"/>
    <mergeCell ref="D1:F1"/>
    <mergeCell ref="H1:J1"/>
    <mergeCell ref="D8:F8"/>
    <mergeCell ref="H8:J8"/>
    <mergeCell ref="D15:F15"/>
    <mergeCell ref="H15:J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37F5C-E985-4E57-BA46-9FCB30B0C480}">
  <dimension ref="A1:J34"/>
  <sheetViews>
    <sheetView topLeftCell="A7" workbookViewId="0">
      <selection activeCell="I28" sqref="I28"/>
    </sheetView>
  </sheetViews>
  <sheetFormatPr defaultRowHeight="15" x14ac:dyDescent="0.25"/>
  <cols>
    <col min="1" max="1" width="6" customWidth="1"/>
    <col min="2" max="2" width="21" customWidth="1"/>
    <col min="3" max="3" width="4.5703125" customWidth="1"/>
    <col min="4" max="4" width="21.140625" customWidth="1"/>
    <col min="6" max="6" width="20.5703125" customWidth="1"/>
    <col min="8" max="8" width="22" customWidth="1"/>
    <col min="10" max="10" width="21" customWidth="1"/>
    <col min="11" max="11" width="18.5703125" customWidth="1"/>
  </cols>
  <sheetData>
    <row r="1" spans="1:10" x14ac:dyDescent="0.25">
      <c r="A1" s="1" t="s">
        <v>0</v>
      </c>
      <c r="B1" s="1" t="s">
        <v>1</v>
      </c>
      <c r="D1" s="10" t="s">
        <v>45</v>
      </c>
      <c r="E1" s="13"/>
      <c r="F1" s="13"/>
      <c r="H1" s="8" t="s">
        <v>80</v>
      </c>
      <c r="I1" s="12"/>
      <c r="J1" s="12"/>
    </row>
    <row r="2" spans="1:10" ht="15.75" x14ac:dyDescent="0.25">
      <c r="A2" s="1">
        <v>1</v>
      </c>
      <c r="B2" s="5" t="s">
        <v>38</v>
      </c>
      <c r="D2" s="2" t="str">
        <f t="shared" ref="D2:D6" si="0">B2</f>
        <v>Industrial West</v>
      </c>
      <c r="E2" s="2" t="s">
        <v>2</v>
      </c>
      <c r="F2" s="2" t="str">
        <f>B11</f>
        <v>West Side</v>
      </c>
      <c r="H2" s="2" t="str">
        <f t="shared" ref="H2:H6" si="1">B6</f>
        <v>АСК Забороль</v>
      </c>
      <c r="I2" s="2" t="s">
        <v>2</v>
      </c>
      <c r="J2" s="2" t="str">
        <f>B2</f>
        <v>Industrial West</v>
      </c>
    </row>
    <row r="3" spans="1:10" x14ac:dyDescent="0.25">
      <c r="A3" s="1">
        <f t="shared" ref="A3:A11" si="2">1+A2</f>
        <v>2</v>
      </c>
      <c r="B3" s="6" t="s">
        <v>39</v>
      </c>
      <c r="D3" s="2" t="str">
        <f t="shared" si="0"/>
        <v>Vadrus</v>
      </c>
      <c r="E3" s="2" t="s">
        <v>2</v>
      </c>
      <c r="F3" s="2" t="str">
        <f>B10</f>
        <v>Духче</v>
      </c>
      <c r="H3" s="2" t="str">
        <f t="shared" si="1"/>
        <v>Олімп</v>
      </c>
      <c r="I3" s="2" t="s">
        <v>2</v>
      </c>
      <c r="J3" s="2" t="str">
        <f>B5</f>
        <v>Камаз-Агро</v>
      </c>
    </row>
    <row r="4" spans="1:10" x14ac:dyDescent="0.25">
      <c r="A4" s="1">
        <f t="shared" si="2"/>
        <v>3</v>
      </c>
      <c r="B4" s="7" t="s">
        <v>40</v>
      </c>
      <c r="D4" s="2" t="str">
        <f t="shared" si="0"/>
        <v>ФК Стир Демидівка</v>
      </c>
      <c r="E4" s="2" t="s">
        <v>2</v>
      </c>
      <c r="F4" s="2" t="str">
        <f>B9</f>
        <v>ХФК Фіміам</v>
      </c>
      <c r="H4" s="2" t="str">
        <f t="shared" si="1"/>
        <v>FC Hawest Підлозці</v>
      </c>
      <c r="I4" s="2" t="s">
        <v>2</v>
      </c>
      <c r="J4" s="2" t="str">
        <f>B4</f>
        <v>ФК Стир Демидівка</v>
      </c>
    </row>
    <row r="5" spans="1:10" ht="15.75" x14ac:dyDescent="0.25">
      <c r="A5" s="1">
        <f t="shared" si="2"/>
        <v>4</v>
      </c>
      <c r="B5" s="5" t="s">
        <v>37</v>
      </c>
      <c r="D5" s="2" t="str">
        <f t="shared" si="0"/>
        <v>Камаз-Агро</v>
      </c>
      <c r="E5" s="2" t="s">
        <v>2</v>
      </c>
      <c r="F5" s="2" t="str">
        <f>B8</f>
        <v>FC Hawest Підлозці</v>
      </c>
      <c r="H5" s="2" t="str">
        <f t="shared" si="1"/>
        <v>ХФК Фіміам</v>
      </c>
      <c r="I5" s="2" t="s">
        <v>2</v>
      </c>
      <c r="J5" s="2" t="str">
        <f>B3</f>
        <v>Vadrus</v>
      </c>
    </row>
    <row r="6" spans="1:10" x14ac:dyDescent="0.25">
      <c r="A6" s="1">
        <f t="shared" si="2"/>
        <v>5</v>
      </c>
      <c r="B6" s="6" t="s">
        <v>41</v>
      </c>
      <c r="D6" s="2" t="str">
        <f t="shared" si="0"/>
        <v>АСК Забороль</v>
      </c>
      <c r="E6" s="2" t="s">
        <v>2</v>
      </c>
      <c r="F6" s="2" t="str">
        <f>B7</f>
        <v>Олімп</v>
      </c>
      <c r="H6" s="2" t="str">
        <f t="shared" si="1"/>
        <v>Духче</v>
      </c>
      <c r="I6" s="2" t="s">
        <v>2</v>
      </c>
      <c r="J6" s="2" t="str">
        <f>B11</f>
        <v>West Side</v>
      </c>
    </row>
    <row r="7" spans="1:10" ht="15.75" x14ac:dyDescent="0.25">
      <c r="A7" s="1">
        <f t="shared" si="2"/>
        <v>6</v>
      </c>
      <c r="B7" s="5" t="s">
        <v>36</v>
      </c>
      <c r="E7" s="3" t="s">
        <v>24</v>
      </c>
    </row>
    <row r="8" spans="1:10" x14ac:dyDescent="0.25">
      <c r="A8" s="1">
        <f t="shared" si="2"/>
        <v>7</v>
      </c>
      <c r="B8" s="7" t="s">
        <v>42</v>
      </c>
      <c r="D8" s="10" t="s">
        <v>46</v>
      </c>
      <c r="E8" s="13"/>
      <c r="F8" s="13"/>
      <c r="H8" s="8" t="s">
        <v>81</v>
      </c>
      <c r="I8" s="12"/>
      <c r="J8" s="12"/>
    </row>
    <row r="9" spans="1:10" ht="15.75" x14ac:dyDescent="0.25">
      <c r="A9" s="1">
        <f t="shared" si="2"/>
        <v>8</v>
      </c>
      <c r="B9" s="5" t="s">
        <v>35</v>
      </c>
      <c r="D9" s="2" t="str">
        <f t="shared" ref="D9:D10" si="3">B10</f>
        <v>Духче</v>
      </c>
      <c r="E9" s="2" t="s">
        <v>2</v>
      </c>
      <c r="F9" s="2" t="str">
        <f>B2</f>
        <v>Industrial West</v>
      </c>
      <c r="H9" s="2" t="str">
        <f>B2</f>
        <v>Industrial West</v>
      </c>
      <c r="I9" s="2" t="s">
        <v>2</v>
      </c>
      <c r="J9" s="2" t="str">
        <f>B5</f>
        <v>Камаз-Агро</v>
      </c>
    </row>
    <row r="10" spans="1:10" ht="15.75" x14ac:dyDescent="0.25">
      <c r="A10" s="1">
        <f t="shared" si="2"/>
        <v>9</v>
      </c>
      <c r="B10" s="5" t="s">
        <v>43</v>
      </c>
      <c r="D10" s="2" t="str">
        <f t="shared" si="3"/>
        <v>West Side</v>
      </c>
      <c r="E10" s="2" t="s">
        <v>2</v>
      </c>
      <c r="F10" s="2" t="str">
        <f>B9</f>
        <v>ХФК Фіміам</v>
      </c>
      <c r="H10" s="2" t="str">
        <f t="shared" ref="H10:H13" si="4">B6</f>
        <v>АСК Забороль</v>
      </c>
      <c r="I10" s="2" t="s">
        <v>2</v>
      </c>
      <c r="J10" s="2" t="str">
        <f>B4</f>
        <v>ФК Стир Демидівка</v>
      </c>
    </row>
    <row r="11" spans="1:10" ht="15.75" x14ac:dyDescent="0.25">
      <c r="A11" s="1">
        <f t="shared" si="2"/>
        <v>10</v>
      </c>
      <c r="B11" s="5" t="s">
        <v>44</v>
      </c>
      <c r="D11" s="2" t="str">
        <f t="shared" ref="D11:D13" si="5">B3</f>
        <v>Vadrus</v>
      </c>
      <c r="E11" s="2" t="s">
        <v>2</v>
      </c>
      <c r="F11" s="2" t="str">
        <f>B8</f>
        <v>FC Hawest Підлозці</v>
      </c>
      <c r="H11" s="2" t="str">
        <f t="shared" si="4"/>
        <v>Олімп</v>
      </c>
      <c r="I11" s="2" t="s">
        <v>2</v>
      </c>
      <c r="J11" s="2" t="str">
        <f>B3</f>
        <v>Vadrus</v>
      </c>
    </row>
    <row r="12" spans="1:10" x14ac:dyDescent="0.25">
      <c r="D12" s="2" t="str">
        <f t="shared" si="5"/>
        <v>ФК Стир Демидівка</v>
      </c>
      <c r="E12" s="2" t="s">
        <v>2</v>
      </c>
      <c r="F12" s="2" t="str">
        <f>B7</f>
        <v>Олімп</v>
      </c>
      <c r="H12" s="2" t="str">
        <f t="shared" si="4"/>
        <v>FC Hawest Підлозці</v>
      </c>
      <c r="I12" s="2" t="s">
        <v>2</v>
      </c>
      <c r="J12" s="2" t="str">
        <f>B11</f>
        <v>West Side</v>
      </c>
    </row>
    <row r="13" spans="1:10" x14ac:dyDescent="0.25">
      <c r="D13" s="2" t="str">
        <f t="shared" si="5"/>
        <v>Камаз-Агро</v>
      </c>
      <c r="E13" s="2" t="s">
        <v>2</v>
      </c>
      <c r="F13" s="2" t="str">
        <f>B6</f>
        <v>АСК Забороль</v>
      </c>
      <c r="H13" s="2" t="str">
        <f t="shared" si="4"/>
        <v>ХФК Фіміам</v>
      </c>
      <c r="I13" s="2" t="s">
        <v>2</v>
      </c>
      <c r="J13" s="2" t="str">
        <f>B10</f>
        <v>Духче</v>
      </c>
    </row>
    <row r="14" spans="1:10" x14ac:dyDescent="0.25">
      <c r="E14" s="3"/>
    </row>
    <row r="15" spans="1:10" x14ac:dyDescent="0.25">
      <c r="D15" s="8" t="s">
        <v>47</v>
      </c>
      <c r="E15" s="12"/>
      <c r="F15" s="12"/>
      <c r="H15" s="8" t="s">
        <v>82</v>
      </c>
      <c r="I15" s="12"/>
      <c r="J15" s="12"/>
    </row>
    <row r="16" spans="1:10" x14ac:dyDescent="0.25">
      <c r="D16" s="2" t="str">
        <f>B2</f>
        <v>Industrial West</v>
      </c>
      <c r="E16" s="2" t="s">
        <v>2</v>
      </c>
      <c r="F16" s="2" t="str">
        <f>B9</f>
        <v>ХФК Фіміам</v>
      </c>
      <c r="H16" s="2" t="str">
        <f t="shared" ref="H16:H20" si="6">B4</f>
        <v>ФК Стир Демидівка</v>
      </c>
      <c r="I16" s="2" t="s">
        <v>2</v>
      </c>
      <c r="J16" s="2" t="str">
        <f t="shared" ref="J16:J17" si="7">B2</f>
        <v>Industrial West</v>
      </c>
    </row>
    <row r="17" spans="4:10" x14ac:dyDescent="0.25">
      <c r="D17" s="2" t="str">
        <f t="shared" ref="D17:D18" si="8">B10</f>
        <v>Духче</v>
      </c>
      <c r="E17" s="2" t="s">
        <v>2</v>
      </c>
      <c r="F17" s="2" t="str">
        <f>B8</f>
        <v>FC Hawest Підлозці</v>
      </c>
      <c r="H17" s="2" t="str">
        <f t="shared" si="6"/>
        <v>Камаз-Агро</v>
      </c>
      <c r="I17" s="2" t="s">
        <v>2</v>
      </c>
      <c r="J17" s="2" t="str">
        <f t="shared" si="7"/>
        <v>Vadrus</v>
      </c>
    </row>
    <row r="18" spans="4:10" x14ac:dyDescent="0.25">
      <c r="D18" s="2" t="str">
        <f t="shared" si="8"/>
        <v>West Side</v>
      </c>
      <c r="E18" s="2" t="s">
        <v>2</v>
      </c>
      <c r="F18" s="2" t="str">
        <f>B7</f>
        <v>Олімп</v>
      </c>
      <c r="H18" s="2" t="str">
        <f t="shared" si="6"/>
        <v>АСК Забороль</v>
      </c>
      <c r="I18" s="2" t="s">
        <v>2</v>
      </c>
      <c r="J18" s="2" t="str">
        <f>B11</f>
        <v>West Side</v>
      </c>
    </row>
    <row r="19" spans="4:10" x14ac:dyDescent="0.25">
      <c r="D19" s="2" t="str">
        <f t="shared" ref="D19:D20" si="9">B3</f>
        <v>Vadrus</v>
      </c>
      <c r="E19" s="2" t="s">
        <v>2</v>
      </c>
      <c r="F19" s="2" t="str">
        <f>B6</f>
        <v>АСК Забороль</v>
      </c>
      <c r="H19" s="2" t="str">
        <f t="shared" si="6"/>
        <v>Олімп</v>
      </c>
      <c r="I19" s="2" t="s">
        <v>2</v>
      </c>
      <c r="J19" s="2" t="str">
        <f>B10</f>
        <v>Духче</v>
      </c>
    </row>
    <row r="20" spans="4:10" x14ac:dyDescent="0.25">
      <c r="D20" s="2" t="str">
        <f t="shared" si="9"/>
        <v>ФК Стир Демидівка</v>
      </c>
      <c r="E20" s="2" t="s">
        <v>2</v>
      </c>
      <c r="F20" s="2" t="str">
        <f>B5</f>
        <v>Камаз-Агро</v>
      </c>
      <c r="H20" s="2" t="str">
        <f t="shared" si="6"/>
        <v>FC Hawest Підлозці</v>
      </c>
      <c r="I20" s="2" t="s">
        <v>2</v>
      </c>
      <c r="J20" s="2" t="str">
        <f>B9</f>
        <v>ХФК Фіміам</v>
      </c>
    </row>
    <row r="21" spans="4:10" x14ac:dyDescent="0.25">
      <c r="I21" s="3" t="s">
        <v>29</v>
      </c>
    </row>
    <row r="22" spans="4:10" x14ac:dyDescent="0.25">
      <c r="D22" s="8" t="s">
        <v>78</v>
      </c>
      <c r="E22" s="12"/>
      <c r="F22" s="12"/>
      <c r="H22" s="8" t="s">
        <v>83</v>
      </c>
      <c r="I22" s="12"/>
      <c r="J22" s="12"/>
    </row>
    <row r="23" spans="4:10" x14ac:dyDescent="0.25">
      <c r="D23" s="2" t="str">
        <f t="shared" ref="D23:D26" si="10">B8</f>
        <v>FC Hawest Підлозці</v>
      </c>
      <c r="E23" s="2" t="s">
        <v>2</v>
      </c>
      <c r="F23" s="2" t="str">
        <f>B2</f>
        <v>Industrial West</v>
      </c>
      <c r="H23" s="2" t="str">
        <f>B2</f>
        <v>Industrial West</v>
      </c>
      <c r="I23" s="2" t="s">
        <v>2</v>
      </c>
      <c r="J23" s="2" t="str">
        <f>B3</f>
        <v>Vadrus</v>
      </c>
    </row>
    <row r="24" spans="4:10" x14ac:dyDescent="0.25">
      <c r="D24" s="2" t="str">
        <f t="shared" si="10"/>
        <v>ХФК Фіміам</v>
      </c>
      <c r="E24" s="2" t="s">
        <v>2</v>
      </c>
      <c r="F24" s="2" t="str">
        <f>B7</f>
        <v>Олімп</v>
      </c>
      <c r="H24" s="2" t="str">
        <f t="shared" ref="H24:H27" si="11">B4</f>
        <v>ФК Стир Демидівка</v>
      </c>
      <c r="I24" s="2" t="s">
        <v>2</v>
      </c>
      <c r="J24" s="2" t="str">
        <f>B11</f>
        <v>West Side</v>
      </c>
    </row>
    <row r="25" spans="4:10" x14ac:dyDescent="0.25">
      <c r="D25" s="2" t="str">
        <f t="shared" si="10"/>
        <v>Духче</v>
      </c>
      <c r="E25" s="2" t="s">
        <v>2</v>
      </c>
      <c r="F25" s="2" t="str">
        <f>B6</f>
        <v>АСК Забороль</v>
      </c>
      <c r="H25" s="2" t="str">
        <f t="shared" si="11"/>
        <v>Камаз-Агро</v>
      </c>
      <c r="I25" s="2" t="s">
        <v>2</v>
      </c>
      <c r="J25" s="2" t="str">
        <f>B10</f>
        <v>Духче</v>
      </c>
    </row>
    <row r="26" spans="4:10" x14ac:dyDescent="0.25">
      <c r="D26" s="2" t="str">
        <f t="shared" si="10"/>
        <v>West Side</v>
      </c>
      <c r="E26" s="2" t="s">
        <v>2</v>
      </c>
      <c r="F26" s="2" t="str">
        <f>B5</f>
        <v>Камаз-Агро</v>
      </c>
      <c r="H26" s="2" t="str">
        <f t="shared" si="11"/>
        <v>АСК Забороль</v>
      </c>
      <c r="I26" s="2" t="s">
        <v>2</v>
      </c>
      <c r="J26" s="2" t="str">
        <f>B9</f>
        <v>ХФК Фіміам</v>
      </c>
    </row>
    <row r="27" spans="4:10" x14ac:dyDescent="0.25">
      <c r="D27" s="2" t="str">
        <f>B3</f>
        <v>Vadrus</v>
      </c>
      <c r="E27" s="2" t="s">
        <v>2</v>
      </c>
      <c r="F27" s="2" t="str">
        <f>B4</f>
        <v>ФК Стир Демидівка</v>
      </c>
      <c r="H27" s="2" t="str">
        <f t="shared" si="11"/>
        <v>Олімп</v>
      </c>
      <c r="I27" s="2" t="s">
        <v>2</v>
      </c>
      <c r="J27" s="2" t="str">
        <f>B8</f>
        <v>FC Hawest Підлозці</v>
      </c>
    </row>
    <row r="28" spans="4:10" x14ac:dyDescent="0.25">
      <c r="I28" s="3"/>
    </row>
    <row r="29" spans="4:10" x14ac:dyDescent="0.25">
      <c r="D29" s="8" t="s">
        <v>79</v>
      </c>
      <c r="E29" s="12"/>
      <c r="F29" s="12"/>
    </row>
    <row r="30" spans="4:10" x14ac:dyDescent="0.25">
      <c r="D30" s="2" t="str">
        <f>B2</f>
        <v>Industrial West</v>
      </c>
      <c r="E30" s="2" t="s">
        <v>2</v>
      </c>
      <c r="F30" s="2" t="str">
        <f>B7</f>
        <v>Олімп</v>
      </c>
    </row>
    <row r="31" spans="4:10" x14ac:dyDescent="0.25">
      <c r="D31" s="2" t="str">
        <f t="shared" ref="D31:D34" si="12">B8</f>
        <v>FC Hawest Підлозці</v>
      </c>
      <c r="E31" s="2" t="s">
        <v>2</v>
      </c>
      <c r="F31" s="2" t="str">
        <f>B6</f>
        <v>АСК Забороль</v>
      </c>
    </row>
    <row r="32" spans="4:10" x14ac:dyDescent="0.25">
      <c r="D32" s="2" t="str">
        <f t="shared" si="12"/>
        <v>ХФК Фіміам</v>
      </c>
      <c r="E32" s="2" t="s">
        <v>2</v>
      </c>
      <c r="F32" s="2" t="str">
        <f>B5</f>
        <v>Камаз-Агро</v>
      </c>
    </row>
    <row r="33" spans="4:6" x14ac:dyDescent="0.25">
      <c r="D33" s="2" t="str">
        <f t="shared" si="12"/>
        <v>Духче</v>
      </c>
      <c r="E33" s="2" t="s">
        <v>2</v>
      </c>
      <c r="F33" s="2" t="str">
        <f>B4</f>
        <v>ФК Стир Демидівка</v>
      </c>
    </row>
    <row r="34" spans="4:6" x14ac:dyDescent="0.25">
      <c r="D34" s="2" t="str">
        <f t="shared" si="12"/>
        <v>West Side</v>
      </c>
      <c r="E34" s="2" t="s">
        <v>2</v>
      </c>
      <c r="F34" s="2" t="str">
        <f>B3</f>
        <v>Vadrus</v>
      </c>
    </row>
  </sheetData>
  <mergeCells count="9">
    <mergeCell ref="D22:F22"/>
    <mergeCell ref="H22:J22"/>
    <mergeCell ref="D29:F29"/>
    <mergeCell ref="D1:F1"/>
    <mergeCell ref="H1:J1"/>
    <mergeCell ref="D8:F8"/>
    <mergeCell ref="H8:J8"/>
    <mergeCell ref="D15:F15"/>
    <mergeCell ref="H15:J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1EF5-493A-4AA0-BC9C-415B6456E38E}">
  <dimension ref="A1:J34"/>
  <sheetViews>
    <sheetView topLeftCell="A7" workbookViewId="0">
      <selection activeCell="I28" sqref="I28"/>
    </sheetView>
  </sheetViews>
  <sheetFormatPr defaultRowHeight="15" x14ac:dyDescent="0.25"/>
  <cols>
    <col min="2" max="2" width="18.28515625" customWidth="1"/>
    <col min="4" max="4" width="18.85546875" customWidth="1"/>
    <col min="6" max="6" width="19.7109375" customWidth="1"/>
    <col min="8" max="8" width="19.7109375" customWidth="1"/>
    <col min="10" max="10" width="17.7109375" customWidth="1"/>
    <col min="11" max="11" width="12.85546875" customWidth="1"/>
  </cols>
  <sheetData>
    <row r="1" spans="1:10" x14ac:dyDescent="0.25">
      <c r="A1" s="1" t="s">
        <v>0</v>
      </c>
      <c r="B1" s="1" t="s">
        <v>1</v>
      </c>
      <c r="D1" s="10" t="s">
        <v>45</v>
      </c>
      <c r="E1" s="13"/>
      <c r="F1" s="13"/>
      <c r="H1" s="8" t="s">
        <v>80</v>
      </c>
      <c r="I1" s="12"/>
      <c r="J1" s="12"/>
    </row>
    <row r="2" spans="1:10" x14ac:dyDescent="0.25">
      <c r="A2" s="1">
        <v>1</v>
      </c>
      <c r="B2" s="6" t="s">
        <v>48</v>
      </c>
      <c r="D2" s="2" t="str">
        <f t="shared" ref="D2:D6" si="0">B2</f>
        <v>ФК Вишків</v>
      </c>
      <c r="E2" s="2" t="s">
        <v>2</v>
      </c>
      <c r="F2" s="2" t="str">
        <f>B11</f>
        <v>Клевер Сторс</v>
      </c>
      <c r="H2" s="2" t="str">
        <f t="shared" ref="H2:H6" si="1">B6</f>
        <v>Фк Грифон</v>
      </c>
      <c r="I2" s="2" t="s">
        <v>2</v>
      </c>
      <c r="J2" s="2" t="str">
        <f>B2</f>
        <v>ФК Вишків</v>
      </c>
    </row>
    <row r="3" spans="1:10" x14ac:dyDescent="0.25">
      <c r="A3" s="1">
        <f t="shared" ref="A3:A11" si="2">1+A2</f>
        <v>2</v>
      </c>
      <c r="B3" s="7" t="s">
        <v>49</v>
      </c>
      <c r="D3" s="2" t="str">
        <f t="shared" si="0"/>
        <v>FC Respect-2</v>
      </c>
      <c r="E3" s="2" t="s">
        <v>2</v>
      </c>
      <c r="F3" s="2" t="str">
        <f>B10</f>
        <v>Теремно Хліб-2</v>
      </c>
      <c r="H3" s="2" t="str">
        <f t="shared" si="1"/>
        <v>Новатор Вілія Смолява</v>
      </c>
      <c r="I3" s="2" t="s">
        <v>2</v>
      </c>
      <c r="J3" s="2" t="str">
        <f>B5</f>
        <v>Покров</v>
      </c>
    </row>
    <row r="4" spans="1:10" ht="15.75" x14ac:dyDescent="0.25">
      <c r="A4" s="1">
        <f t="shared" si="2"/>
        <v>3</v>
      </c>
      <c r="B4" s="5" t="s">
        <v>50</v>
      </c>
      <c r="D4" s="2" t="str">
        <f t="shared" si="0"/>
        <v>ФК Мар'янівка</v>
      </c>
      <c r="E4" s="2" t="s">
        <v>2</v>
      </c>
      <c r="F4" s="2" t="str">
        <f>B9</f>
        <v>White Band</v>
      </c>
      <c r="H4" s="2" t="str">
        <f t="shared" si="1"/>
        <v>ФК Фенікс ДПЗ</v>
      </c>
      <c r="I4" s="2" t="s">
        <v>2</v>
      </c>
      <c r="J4" s="2" t="str">
        <f>B4</f>
        <v>ФК Мар'янівка</v>
      </c>
    </row>
    <row r="5" spans="1:10" x14ac:dyDescent="0.25">
      <c r="A5" s="1">
        <f t="shared" si="2"/>
        <v>4</v>
      </c>
      <c r="B5" s="7" t="s">
        <v>51</v>
      </c>
      <c r="D5" s="2" t="str">
        <f t="shared" si="0"/>
        <v>Покров</v>
      </c>
      <c r="E5" s="2" t="s">
        <v>2</v>
      </c>
      <c r="F5" s="2" t="str">
        <f>B8</f>
        <v>ФК Фенікс ДПЗ</v>
      </c>
      <c r="H5" s="2" t="str">
        <f t="shared" si="1"/>
        <v>White Band</v>
      </c>
      <c r="I5" s="2" t="s">
        <v>2</v>
      </c>
      <c r="J5" s="2" t="str">
        <f>B3</f>
        <v>FC Respect-2</v>
      </c>
    </row>
    <row r="6" spans="1:10" x14ac:dyDescent="0.25">
      <c r="A6" s="1">
        <f t="shared" si="2"/>
        <v>5</v>
      </c>
      <c r="B6" s="6" t="s">
        <v>52</v>
      </c>
      <c r="D6" s="2" t="str">
        <f t="shared" si="0"/>
        <v>Фк Грифон</v>
      </c>
      <c r="E6" s="2" t="s">
        <v>2</v>
      </c>
      <c r="F6" s="2" t="str">
        <f>B7</f>
        <v>Новатор Вілія Смолява</v>
      </c>
      <c r="H6" s="2" t="str">
        <f t="shared" si="1"/>
        <v>Теремно Хліб-2</v>
      </c>
      <c r="I6" s="2" t="s">
        <v>2</v>
      </c>
      <c r="J6" s="2" t="str">
        <f>B11</f>
        <v>Клевер Сторс</v>
      </c>
    </row>
    <row r="7" spans="1:10" ht="15.75" x14ac:dyDescent="0.25">
      <c r="A7" s="1">
        <f t="shared" si="2"/>
        <v>6</v>
      </c>
      <c r="B7" s="5" t="s">
        <v>53</v>
      </c>
      <c r="E7" s="3" t="s">
        <v>24</v>
      </c>
    </row>
    <row r="8" spans="1:10" x14ac:dyDescent="0.25">
      <c r="A8" s="1">
        <f t="shared" si="2"/>
        <v>7</v>
      </c>
      <c r="B8" s="7" t="s">
        <v>54</v>
      </c>
      <c r="D8" s="10" t="s">
        <v>46</v>
      </c>
      <c r="E8" s="13"/>
      <c r="F8" s="13"/>
      <c r="H8" s="8" t="s">
        <v>81</v>
      </c>
      <c r="I8" s="12"/>
      <c r="J8" s="12"/>
    </row>
    <row r="9" spans="1:10" x14ac:dyDescent="0.25">
      <c r="A9" s="1">
        <f t="shared" si="2"/>
        <v>8</v>
      </c>
      <c r="B9" s="6" t="s">
        <v>55</v>
      </c>
      <c r="D9" s="2" t="str">
        <f t="shared" ref="D9:D10" si="3">B10</f>
        <v>Теремно Хліб-2</v>
      </c>
      <c r="E9" s="2" t="s">
        <v>2</v>
      </c>
      <c r="F9" s="2" t="str">
        <f>B2</f>
        <v>ФК Вишків</v>
      </c>
      <c r="H9" s="2" t="str">
        <f>B2</f>
        <v>ФК Вишків</v>
      </c>
      <c r="I9" s="2" t="s">
        <v>2</v>
      </c>
      <c r="J9" s="2" t="str">
        <f>B5</f>
        <v>Покров</v>
      </c>
    </row>
    <row r="10" spans="1:10" x14ac:dyDescent="0.25">
      <c r="A10" s="1">
        <f t="shared" si="2"/>
        <v>9</v>
      </c>
      <c r="B10" s="7" t="s">
        <v>56</v>
      </c>
      <c r="D10" s="2" t="str">
        <f t="shared" si="3"/>
        <v>Клевер Сторс</v>
      </c>
      <c r="E10" s="2" t="s">
        <v>2</v>
      </c>
      <c r="F10" s="2" t="str">
        <f>B9</f>
        <v>White Band</v>
      </c>
      <c r="H10" s="2" t="str">
        <f t="shared" ref="H10:H13" si="4">B6</f>
        <v>Фк Грифон</v>
      </c>
      <c r="I10" s="2" t="s">
        <v>2</v>
      </c>
      <c r="J10" s="2" t="str">
        <f>B4</f>
        <v>ФК Мар'янівка</v>
      </c>
    </row>
    <row r="11" spans="1:10" x14ac:dyDescent="0.25">
      <c r="A11" s="1">
        <f t="shared" si="2"/>
        <v>10</v>
      </c>
      <c r="B11" s="7" t="s">
        <v>57</v>
      </c>
      <c r="D11" s="2" t="str">
        <f t="shared" ref="D11:D13" si="5">B3</f>
        <v>FC Respect-2</v>
      </c>
      <c r="E11" s="2" t="s">
        <v>2</v>
      </c>
      <c r="F11" s="2" t="str">
        <f>B8</f>
        <v>ФК Фенікс ДПЗ</v>
      </c>
      <c r="H11" s="2" t="str">
        <f t="shared" si="4"/>
        <v>Новатор Вілія Смолява</v>
      </c>
      <c r="I11" s="2" t="s">
        <v>2</v>
      </c>
      <c r="J11" s="2" t="str">
        <f>B3</f>
        <v>FC Respect-2</v>
      </c>
    </row>
    <row r="12" spans="1:10" x14ac:dyDescent="0.25">
      <c r="D12" s="2" t="str">
        <f t="shared" si="5"/>
        <v>ФК Мар'янівка</v>
      </c>
      <c r="E12" s="2" t="s">
        <v>2</v>
      </c>
      <c r="F12" s="2" t="str">
        <f>B7</f>
        <v>Новатор Вілія Смолява</v>
      </c>
      <c r="H12" s="2" t="str">
        <f t="shared" si="4"/>
        <v>ФК Фенікс ДПЗ</v>
      </c>
      <c r="I12" s="2" t="s">
        <v>2</v>
      </c>
      <c r="J12" s="2" t="str">
        <f>B11</f>
        <v>Клевер Сторс</v>
      </c>
    </row>
    <row r="13" spans="1:10" x14ac:dyDescent="0.25">
      <c r="D13" s="2" t="str">
        <f t="shared" si="5"/>
        <v>Покров</v>
      </c>
      <c r="E13" s="2" t="s">
        <v>2</v>
      </c>
      <c r="F13" s="2" t="str">
        <f>B6</f>
        <v>Фк Грифон</v>
      </c>
      <c r="H13" s="2" t="str">
        <f t="shared" si="4"/>
        <v>White Band</v>
      </c>
      <c r="I13" s="2" t="s">
        <v>2</v>
      </c>
      <c r="J13" s="2" t="str">
        <f>B10</f>
        <v>Теремно Хліб-2</v>
      </c>
    </row>
    <row r="14" spans="1:10" x14ac:dyDescent="0.25">
      <c r="E14" s="3"/>
    </row>
    <row r="15" spans="1:10" x14ac:dyDescent="0.25">
      <c r="D15" s="8" t="s">
        <v>47</v>
      </c>
      <c r="E15" s="12"/>
      <c r="F15" s="12"/>
      <c r="H15" s="8" t="s">
        <v>82</v>
      </c>
      <c r="I15" s="12"/>
      <c r="J15" s="12"/>
    </row>
    <row r="16" spans="1:10" x14ac:dyDescent="0.25">
      <c r="D16" s="2" t="str">
        <f>B2</f>
        <v>ФК Вишків</v>
      </c>
      <c r="E16" s="2" t="s">
        <v>2</v>
      </c>
      <c r="F16" s="2" t="str">
        <f>B9</f>
        <v>White Band</v>
      </c>
      <c r="H16" s="2" t="str">
        <f t="shared" ref="H16:H20" si="6">B4</f>
        <v>ФК Мар'янівка</v>
      </c>
      <c r="I16" s="2" t="s">
        <v>2</v>
      </c>
      <c r="J16" s="2" t="str">
        <f t="shared" ref="J16:J17" si="7">B2</f>
        <v>ФК Вишків</v>
      </c>
    </row>
    <row r="17" spans="4:10" x14ac:dyDescent="0.25">
      <c r="D17" s="2" t="str">
        <f t="shared" ref="D17:D18" si="8">B10</f>
        <v>Теремно Хліб-2</v>
      </c>
      <c r="E17" s="2" t="s">
        <v>2</v>
      </c>
      <c r="F17" s="2" t="str">
        <f>B8</f>
        <v>ФК Фенікс ДПЗ</v>
      </c>
      <c r="H17" s="2" t="str">
        <f t="shared" si="6"/>
        <v>Покров</v>
      </c>
      <c r="I17" s="2" t="s">
        <v>2</v>
      </c>
      <c r="J17" s="2" t="str">
        <f t="shared" si="7"/>
        <v>FC Respect-2</v>
      </c>
    </row>
    <row r="18" spans="4:10" x14ac:dyDescent="0.25">
      <c r="D18" s="2" t="str">
        <f t="shared" si="8"/>
        <v>Клевер Сторс</v>
      </c>
      <c r="E18" s="2" t="s">
        <v>2</v>
      </c>
      <c r="F18" s="2" t="str">
        <f>B7</f>
        <v>Новатор Вілія Смолява</v>
      </c>
      <c r="H18" s="2" t="str">
        <f t="shared" si="6"/>
        <v>Фк Грифон</v>
      </c>
      <c r="I18" s="2" t="s">
        <v>2</v>
      </c>
      <c r="J18" s="2" t="str">
        <f>B11</f>
        <v>Клевер Сторс</v>
      </c>
    </row>
    <row r="19" spans="4:10" x14ac:dyDescent="0.25">
      <c r="D19" s="2" t="str">
        <f t="shared" ref="D19:D20" si="9">B3</f>
        <v>FC Respect-2</v>
      </c>
      <c r="E19" s="2" t="s">
        <v>2</v>
      </c>
      <c r="F19" s="2" t="str">
        <f>B6</f>
        <v>Фк Грифон</v>
      </c>
      <c r="H19" s="2" t="str">
        <f t="shared" si="6"/>
        <v>Новатор Вілія Смолява</v>
      </c>
      <c r="I19" s="2" t="s">
        <v>2</v>
      </c>
      <c r="J19" s="2" t="str">
        <f>B10</f>
        <v>Теремно Хліб-2</v>
      </c>
    </row>
    <row r="20" spans="4:10" x14ac:dyDescent="0.25">
      <c r="D20" s="2" t="str">
        <f t="shared" si="9"/>
        <v>ФК Мар'янівка</v>
      </c>
      <c r="E20" s="2" t="s">
        <v>2</v>
      </c>
      <c r="F20" s="2" t="str">
        <f>B5</f>
        <v>Покров</v>
      </c>
      <c r="H20" s="2" t="str">
        <f t="shared" si="6"/>
        <v>ФК Фенікс ДПЗ</v>
      </c>
      <c r="I20" s="2" t="s">
        <v>2</v>
      </c>
      <c r="J20" s="2" t="str">
        <f>B9</f>
        <v>White Band</v>
      </c>
    </row>
    <row r="21" spans="4:10" x14ac:dyDescent="0.25">
      <c r="I21" s="3" t="s">
        <v>29</v>
      </c>
    </row>
    <row r="22" spans="4:10" x14ac:dyDescent="0.25">
      <c r="D22" s="8" t="s">
        <v>78</v>
      </c>
      <c r="E22" s="12"/>
      <c r="F22" s="12"/>
      <c r="H22" s="8" t="s">
        <v>83</v>
      </c>
      <c r="I22" s="12"/>
      <c r="J22" s="12"/>
    </row>
    <row r="23" spans="4:10" x14ac:dyDescent="0.25">
      <c r="D23" s="2" t="str">
        <f t="shared" ref="D23:D26" si="10">B8</f>
        <v>ФК Фенікс ДПЗ</v>
      </c>
      <c r="E23" s="2" t="s">
        <v>2</v>
      </c>
      <c r="F23" s="2" t="str">
        <f>B2</f>
        <v>ФК Вишків</v>
      </c>
      <c r="H23" s="2" t="str">
        <f>B2</f>
        <v>ФК Вишків</v>
      </c>
      <c r="I23" s="2" t="s">
        <v>2</v>
      </c>
      <c r="J23" s="2" t="str">
        <f>B3</f>
        <v>FC Respect-2</v>
      </c>
    </row>
    <row r="24" spans="4:10" x14ac:dyDescent="0.25">
      <c r="D24" s="2" t="str">
        <f t="shared" si="10"/>
        <v>White Band</v>
      </c>
      <c r="E24" s="2" t="s">
        <v>2</v>
      </c>
      <c r="F24" s="2" t="str">
        <f>B7</f>
        <v>Новатор Вілія Смолява</v>
      </c>
      <c r="H24" s="2" t="str">
        <f t="shared" ref="H24:H27" si="11">B4</f>
        <v>ФК Мар'янівка</v>
      </c>
      <c r="I24" s="2" t="s">
        <v>2</v>
      </c>
      <c r="J24" s="2" t="str">
        <f>B11</f>
        <v>Клевер Сторс</v>
      </c>
    </row>
    <row r="25" spans="4:10" x14ac:dyDescent="0.25">
      <c r="D25" s="2" t="str">
        <f t="shared" si="10"/>
        <v>Теремно Хліб-2</v>
      </c>
      <c r="E25" s="2" t="s">
        <v>2</v>
      </c>
      <c r="F25" s="2" t="str">
        <f>B6</f>
        <v>Фк Грифон</v>
      </c>
      <c r="H25" s="2" t="str">
        <f t="shared" si="11"/>
        <v>Покров</v>
      </c>
      <c r="I25" s="2" t="s">
        <v>2</v>
      </c>
      <c r="J25" s="2" t="str">
        <f>B10</f>
        <v>Теремно Хліб-2</v>
      </c>
    </row>
    <row r="26" spans="4:10" x14ac:dyDescent="0.25">
      <c r="D26" s="2" t="str">
        <f t="shared" si="10"/>
        <v>Клевер Сторс</v>
      </c>
      <c r="E26" s="2" t="s">
        <v>2</v>
      </c>
      <c r="F26" s="2" t="str">
        <f>B5</f>
        <v>Покров</v>
      </c>
      <c r="H26" s="2" t="str">
        <f t="shared" si="11"/>
        <v>Фк Грифон</v>
      </c>
      <c r="I26" s="2" t="s">
        <v>2</v>
      </c>
      <c r="J26" s="2" t="str">
        <f>B9</f>
        <v>White Band</v>
      </c>
    </row>
    <row r="27" spans="4:10" x14ac:dyDescent="0.25">
      <c r="D27" s="2" t="str">
        <f>B3</f>
        <v>FC Respect-2</v>
      </c>
      <c r="E27" s="2" t="s">
        <v>2</v>
      </c>
      <c r="F27" s="2" t="str">
        <f>B4</f>
        <v>ФК Мар'янівка</v>
      </c>
      <c r="H27" s="2" t="str">
        <f t="shared" si="11"/>
        <v>Новатор Вілія Смолява</v>
      </c>
      <c r="I27" s="2" t="s">
        <v>2</v>
      </c>
      <c r="J27" s="2" t="str">
        <f>B8</f>
        <v>ФК Фенікс ДПЗ</v>
      </c>
    </row>
    <row r="28" spans="4:10" x14ac:dyDescent="0.25">
      <c r="I28" s="3"/>
    </row>
    <row r="29" spans="4:10" x14ac:dyDescent="0.25">
      <c r="D29" s="8" t="s">
        <v>79</v>
      </c>
      <c r="E29" s="12"/>
      <c r="F29" s="12"/>
    </row>
    <row r="30" spans="4:10" x14ac:dyDescent="0.25">
      <c r="D30" s="2" t="str">
        <f>B2</f>
        <v>ФК Вишків</v>
      </c>
      <c r="E30" s="2" t="s">
        <v>2</v>
      </c>
      <c r="F30" s="2" t="str">
        <f>B7</f>
        <v>Новатор Вілія Смолява</v>
      </c>
    </row>
    <row r="31" spans="4:10" x14ac:dyDescent="0.25">
      <c r="D31" s="2" t="str">
        <f t="shared" ref="D31:D34" si="12">B8</f>
        <v>ФК Фенікс ДПЗ</v>
      </c>
      <c r="E31" s="2" t="s">
        <v>2</v>
      </c>
      <c r="F31" s="2" t="str">
        <f>B6</f>
        <v>Фк Грифон</v>
      </c>
    </row>
    <row r="32" spans="4:10" x14ac:dyDescent="0.25">
      <c r="D32" s="2" t="str">
        <f t="shared" si="12"/>
        <v>White Band</v>
      </c>
      <c r="E32" s="2" t="s">
        <v>2</v>
      </c>
      <c r="F32" s="2" t="str">
        <f>B5</f>
        <v>Покров</v>
      </c>
    </row>
    <row r="33" spans="4:6" x14ac:dyDescent="0.25">
      <c r="D33" s="2" t="str">
        <f t="shared" si="12"/>
        <v>Теремно Хліб-2</v>
      </c>
      <c r="E33" s="2" t="s">
        <v>2</v>
      </c>
      <c r="F33" s="2" t="str">
        <f>B4</f>
        <v>ФК Мар'янівка</v>
      </c>
    </row>
    <row r="34" spans="4:6" x14ac:dyDescent="0.25">
      <c r="D34" s="2" t="str">
        <f t="shared" si="12"/>
        <v>Клевер Сторс</v>
      </c>
      <c r="E34" s="2" t="s">
        <v>2</v>
      </c>
      <c r="F34" s="2" t="str">
        <f>B3</f>
        <v>FC Respect-2</v>
      </c>
    </row>
  </sheetData>
  <mergeCells count="9">
    <mergeCell ref="D22:F22"/>
    <mergeCell ref="H22:J22"/>
    <mergeCell ref="D29:F29"/>
    <mergeCell ref="D1:F1"/>
    <mergeCell ref="H1:J1"/>
    <mergeCell ref="D8:F8"/>
    <mergeCell ref="H8:J8"/>
    <mergeCell ref="D15:F15"/>
    <mergeCell ref="H15:J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5B6E6-8793-4001-8A51-FEC09CC88E35}">
  <dimension ref="A1:J34"/>
  <sheetViews>
    <sheetView topLeftCell="A10" workbookViewId="0">
      <selection activeCell="I28" sqref="I28"/>
    </sheetView>
  </sheetViews>
  <sheetFormatPr defaultRowHeight="15" x14ac:dyDescent="0.25"/>
  <cols>
    <col min="2" max="2" width="21.28515625" customWidth="1"/>
    <col min="4" max="4" width="18.7109375" customWidth="1"/>
    <col min="6" max="6" width="18.140625" customWidth="1"/>
    <col min="8" max="8" width="18" customWidth="1"/>
    <col min="10" max="10" width="18.42578125" customWidth="1"/>
  </cols>
  <sheetData>
    <row r="1" spans="1:10" x14ac:dyDescent="0.25">
      <c r="A1" s="1" t="s">
        <v>0</v>
      </c>
      <c r="B1" s="1" t="s">
        <v>1</v>
      </c>
      <c r="D1" s="10" t="s">
        <v>45</v>
      </c>
      <c r="E1" s="13"/>
      <c r="F1" s="13"/>
      <c r="H1" s="8" t="s">
        <v>80</v>
      </c>
      <c r="I1" s="12"/>
      <c r="J1" s="12"/>
    </row>
    <row r="2" spans="1:10" ht="15.75" x14ac:dyDescent="0.25">
      <c r="A2" s="1">
        <v>1</v>
      </c>
      <c r="B2" s="5" t="s">
        <v>58</v>
      </c>
      <c r="D2" s="2" t="str">
        <f t="shared" ref="D2:D6" si="0">B2</f>
        <v>Волинь-АТО</v>
      </c>
      <c r="E2" s="2" t="s">
        <v>2</v>
      </c>
      <c r="F2" s="2" t="str">
        <f>B11</f>
        <v>BusMarket-2</v>
      </c>
      <c r="H2" s="2" t="str">
        <f t="shared" ref="H2:H6" si="1">B6</f>
        <v>Мідас-2</v>
      </c>
      <c r="I2" s="2" t="s">
        <v>2</v>
      </c>
      <c r="J2" s="2" t="str">
        <f>B2</f>
        <v>Волинь-АТО</v>
      </c>
    </row>
    <row r="3" spans="1:10" x14ac:dyDescent="0.25">
      <c r="A3" s="1">
        <f t="shared" ref="A3:A11" si="2">1+A2</f>
        <v>2</v>
      </c>
      <c r="B3" s="7" t="s">
        <v>59</v>
      </c>
      <c r="D3" s="2" t="str">
        <f t="shared" si="0"/>
        <v>Луцьк-Центр</v>
      </c>
      <c r="E3" s="2" t="s">
        <v>2</v>
      </c>
      <c r="F3" s="2" t="str">
        <f>B10</f>
        <v>ФК Духче-2</v>
      </c>
      <c r="H3" s="2" t="str">
        <f t="shared" si="1"/>
        <v>Любарт Junior</v>
      </c>
      <c r="I3" s="2" t="s">
        <v>2</v>
      </c>
      <c r="J3" s="2" t="str">
        <f>B5</f>
        <v>ФК Рать</v>
      </c>
    </row>
    <row r="4" spans="1:10" x14ac:dyDescent="0.25">
      <c r="A4" s="1">
        <f t="shared" si="2"/>
        <v>3</v>
      </c>
      <c r="B4" s="7" t="s">
        <v>60</v>
      </c>
      <c r="D4" s="2" t="str">
        <f t="shared" si="0"/>
        <v>Локі</v>
      </c>
      <c r="E4" s="2" t="s">
        <v>2</v>
      </c>
      <c r="F4" s="2" t="str">
        <f>B9</f>
        <v>ФК Воротнів</v>
      </c>
      <c r="H4" s="2" t="str">
        <f t="shared" si="1"/>
        <v>ФК Ветеран Струмівка</v>
      </c>
      <c r="I4" s="2" t="s">
        <v>2</v>
      </c>
      <c r="J4" s="2" t="str">
        <f>B4</f>
        <v>Локі</v>
      </c>
    </row>
    <row r="5" spans="1:10" x14ac:dyDescent="0.25">
      <c r="A5" s="1">
        <f t="shared" si="2"/>
        <v>4</v>
      </c>
      <c r="B5" s="6" t="s">
        <v>61</v>
      </c>
      <c r="D5" s="2" t="str">
        <f t="shared" si="0"/>
        <v>ФК Рать</v>
      </c>
      <c r="E5" s="2" t="s">
        <v>2</v>
      </c>
      <c r="F5" s="2" t="str">
        <f>B8</f>
        <v>ФК Ветеран Струмівка</v>
      </c>
      <c r="H5" s="2" t="str">
        <f t="shared" si="1"/>
        <v>ФК Воротнів</v>
      </c>
      <c r="I5" s="2" t="s">
        <v>2</v>
      </c>
      <c r="J5" s="2" t="str">
        <f>B3</f>
        <v>Луцьк-Центр</v>
      </c>
    </row>
    <row r="6" spans="1:10" x14ac:dyDescent="0.25">
      <c r="A6" s="1">
        <f t="shared" si="2"/>
        <v>5</v>
      </c>
      <c r="B6" s="6" t="s">
        <v>62</v>
      </c>
      <c r="D6" s="2" t="str">
        <f t="shared" si="0"/>
        <v>Мідас-2</v>
      </c>
      <c r="E6" s="2" t="s">
        <v>2</v>
      </c>
      <c r="F6" s="2" t="str">
        <f>B7</f>
        <v>Любарт Junior</v>
      </c>
      <c r="H6" s="2" t="str">
        <f t="shared" si="1"/>
        <v>ФК Духче-2</v>
      </c>
      <c r="I6" s="2" t="s">
        <v>2</v>
      </c>
      <c r="J6" s="2" t="str">
        <f>B11</f>
        <v>BusMarket-2</v>
      </c>
    </row>
    <row r="7" spans="1:10" x14ac:dyDescent="0.25">
      <c r="A7" s="1">
        <f t="shared" si="2"/>
        <v>6</v>
      </c>
      <c r="B7" s="6" t="s">
        <v>63</v>
      </c>
      <c r="E7" s="3" t="s">
        <v>24</v>
      </c>
    </row>
    <row r="8" spans="1:10" x14ac:dyDescent="0.25">
      <c r="A8" s="1">
        <f t="shared" si="2"/>
        <v>7</v>
      </c>
      <c r="B8" s="6" t="s">
        <v>64</v>
      </c>
      <c r="D8" s="10" t="s">
        <v>46</v>
      </c>
      <c r="E8" s="13"/>
      <c r="F8" s="13"/>
      <c r="H8" s="8" t="s">
        <v>81</v>
      </c>
      <c r="I8" s="12"/>
      <c r="J8" s="12"/>
    </row>
    <row r="9" spans="1:10" x14ac:dyDescent="0.25">
      <c r="A9" s="1">
        <f t="shared" si="2"/>
        <v>8</v>
      </c>
      <c r="B9" s="6" t="s">
        <v>65</v>
      </c>
      <c r="D9" s="2" t="str">
        <f t="shared" ref="D9:D10" si="3">B10</f>
        <v>ФК Духче-2</v>
      </c>
      <c r="E9" s="2" t="s">
        <v>2</v>
      </c>
      <c r="F9" s="2" t="str">
        <f>B2</f>
        <v>Волинь-АТО</v>
      </c>
      <c r="H9" s="2" t="str">
        <f>B2</f>
        <v>Волинь-АТО</v>
      </c>
      <c r="I9" s="2" t="s">
        <v>2</v>
      </c>
      <c r="J9" s="2" t="str">
        <f>B5</f>
        <v>ФК Рать</v>
      </c>
    </row>
    <row r="10" spans="1:10" ht="15.75" x14ac:dyDescent="0.25">
      <c r="A10" s="1">
        <f t="shared" si="2"/>
        <v>9</v>
      </c>
      <c r="B10" s="5" t="s">
        <v>66</v>
      </c>
      <c r="D10" s="2" t="str">
        <f t="shared" si="3"/>
        <v>BusMarket-2</v>
      </c>
      <c r="E10" s="2" t="s">
        <v>2</v>
      </c>
      <c r="F10" s="2" t="str">
        <f>B9</f>
        <v>ФК Воротнів</v>
      </c>
      <c r="H10" s="2" t="str">
        <f t="shared" ref="H10:H13" si="4">B6</f>
        <v>Мідас-2</v>
      </c>
      <c r="I10" s="2" t="s">
        <v>2</v>
      </c>
      <c r="J10" s="2" t="str">
        <f>B4</f>
        <v>Локі</v>
      </c>
    </row>
    <row r="11" spans="1:10" x14ac:dyDescent="0.25">
      <c r="A11" s="1">
        <f t="shared" si="2"/>
        <v>10</v>
      </c>
      <c r="B11" s="7" t="s">
        <v>67</v>
      </c>
      <c r="D11" s="2" t="str">
        <f t="shared" ref="D11:D13" si="5">B3</f>
        <v>Луцьк-Центр</v>
      </c>
      <c r="E11" s="2" t="s">
        <v>2</v>
      </c>
      <c r="F11" s="2" t="str">
        <f>B8</f>
        <v>ФК Ветеран Струмівка</v>
      </c>
      <c r="H11" s="2" t="str">
        <f t="shared" si="4"/>
        <v>Любарт Junior</v>
      </c>
      <c r="I11" s="2" t="s">
        <v>2</v>
      </c>
      <c r="J11" s="2" t="str">
        <f>B3</f>
        <v>Луцьк-Центр</v>
      </c>
    </row>
    <row r="12" spans="1:10" x14ac:dyDescent="0.25">
      <c r="D12" s="2" t="str">
        <f t="shared" si="5"/>
        <v>Локі</v>
      </c>
      <c r="E12" s="2" t="s">
        <v>2</v>
      </c>
      <c r="F12" s="2" t="str">
        <f>B7</f>
        <v>Любарт Junior</v>
      </c>
      <c r="H12" s="2" t="str">
        <f t="shared" si="4"/>
        <v>ФК Ветеран Струмівка</v>
      </c>
      <c r="I12" s="2" t="s">
        <v>2</v>
      </c>
      <c r="J12" s="2" t="str">
        <f>B11</f>
        <v>BusMarket-2</v>
      </c>
    </row>
    <row r="13" spans="1:10" x14ac:dyDescent="0.25">
      <c r="D13" s="2" t="str">
        <f t="shared" si="5"/>
        <v>ФК Рать</v>
      </c>
      <c r="E13" s="2" t="s">
        <v>2</v>
      </c>
      <c r="F13" s="2" t="str">
        <f>B6</f>
        <v>Мідас-2</v>
      </c>
      <c r="H13" s="2" t="str">
        <f t="shared" si="4"/>
        <v>ФК Воротнів</v>
      </c>
      <c r="I13" s="2" t="s">
        <v>2</v>
      </c>
      <c r="J13" s="2" t="str">
        <f>B10</f>
        <v>ФК Духче-2</v>
      </c>
    </row>
    <row r="14" spans="1:10" x14ac:dyDescent="0.25">
      <c r="E14" s="3"/>
    </row>
    <row r="15" spans="1:10" x14ac:dyDescent="0.25">
      <c r="D15" s="8" t="s">
        <v>47</v>
      </c>
      <c r="E15" s="12"/>
      <c r="F15" s="12"/>
      <c r="H15" s="8" t="s">
        <v>82</v>
      </c>
      <c r="I15" s="12"/>
      <c r="J15" s="12"/>
    </row>
    <row r="16" spans="1:10" x14ac:dyDescent="0.25">
      <c r="D16" s="2" t="str">
        <f>B2</f>
        <v>Волинь-АТО</v>
      </c>
      <c r="E16" s="2" t="s">
        <v>2</v>
      </c>
      <c r="F16" s="2" t="str">
        <f>B9</f>
        <v>ФК Воротнів</v>
      </c>
      <c r="H16" s="2" t="str">
        <f t="shared" ref="H16:H20" si="6">B4</f>
        <v>Локі</v>
      </c>
      <c r="I16" s="2" t="s">
        <v>2</v>
      </c>
      <c r="J16" s="2" t="str">
        <f t="shared" ref="J16:J17" si="7">B2</f>
        <v>Волинь-АТО</v>
      </c>
    </row>
    <row r="17" spans="4:10" x14ac:dyDescent="0.25">
      <c r="D17" s="2" t="str">
        <f t="shared" ref="D17:D18" si="8">B10</f>
        <v>ФК Духче-2</v>
      </c>
      <c r="E17" s="2" t="s">
        <v>2</v>
      </c>
      <c r="F17" s="2" t="str">
        <f>B8</f>
        <v>ФК Ветеран Струмівка</v>
      </c>
      <c r="H17" s="2" t="str">
        <f t="shared" si="6"/>
        <v>ФК Рать</v>
      </c>
      <c r="I17" s="2" t="s">
        <v>2</v>
      </c>
      <c r="J17" s="2" t="str">
        <f t="shared" si="7"/>
        <v>Луцьк-Центр</v>
      </c>
    </row>
    <row r="18" spans="4:10" x14ac:dyDescent="0.25">
      <c r="D18" s="2" t="str">
        <f t="shared" si="8"/>
        <v>BusMarket-2</v>
      </c>
      <c r="E18" s="2" t="s">
        <v>2</v>
      </c>
      <c r="F18" s="2" t="str">
        <f>B7</f>
        <v>Любарт Junior</v>
      </c>
      <c r="H18" s="2" t="str">
        <f t="shared" si="6"/>
        <v>Мідас-2</v>
      </c>
      <c r="I18" s="2" t="s">
        <v>2</v>
      </c>
      <c r="J18" s="2" t="str">
        <f>B11</f>
        <v>BusMarket-2</v>
      </c>
    </row>
    <row r="19" spans="4:10" x14ac:dyDescent="0.25">
      <c r="D19" s="2" t="str">
        <f t="shared" ref="D19:D20" si="9">B3</f>
        <v>Луцьк-Центр</v>
      </c>
      <c r="E19" s="2" t="s">
        <v>2</v>
      </c>
      <c r="F19" s="2" t="str">
        <f>B6</f>
        <v>Мідас-2</v>
      </c>
      <c r="H19" s="2" t="str">
        <f t="shared" si="6"/>
        <v>Любарт Junior</v>
      </c>
      <c r="I19" s="2" t="s">
        <v>2</v>
      </c>
      <c r="J19" s="2" t="str">
        <f>B10</f>
        <v>ФК Духче-2</v>
      </c>
    </row>
    <row r="20" spans="4:10" x14ac:dyDescent="0.25">
      <c r="D20" s="2" t="str">
        <f t="shared" si="9"/>
        <v>Локі</v>
      </c>
      <c r="E20" s="2" t="s">
        <v>2</v>
      </c>
      <c r="F20" s="2" t="str">
        <f>B5</f>
        <v>ФК Рать</v>
      </c>
      <c r="H20" s="2" t="str">
        <f t="shared" si="6"/>
        <v>ФК Ветеран Струмівка</v>
      </c>
      <c r="I20" s="2" t="s">
        <v>2</v>
      </c>
      <c r="J20" s="2" t="str">
        <f>B9</f>
        <v>ФК Воротнів</v>
      </c>
    </row>
    <row r="21" spans="4:10" x14ac:dyDescent="0.25">
      <c r="I21" s="3" t="s">
        <v>29</v>
      </c>
    </row>
    <row r="22" spans="4:10" x14ac:dyDescent="0.25">
      <c r="D22" s="8" t="s">
        <v>78</v>
      </c>
      <c r="E22" s="12"/>
      <c r="F22" s="12"/>
      <c r="H22" s="8" t="s">
        <v>83</v>
      </c>
      <c r="I22" s="12"/>
      <c r="J22" s="12"/>
    </row>
    <row r="23" spans="4:10" x14ac:dyDescent="0.25">
      <c r="D23" s="2" t="str">
        <f t="shared" ref="D23:D26" si="10">B8</f>
        <v>ФК Ветеран Струмівка</v>
      </c>
      <c r="E23" s="2" t="s">
        <v>2</v>
      </c>
      <c r="F23" s="2" t="str">
        <f>B2</f>
        <v>Волинь-АТО</v>
      </c>
      <c r="H23" s="2" t="str">
        <f>B2</f>
        <v>Волинь-АТО</v>
      </c>
      <c r="I23" s="2" t="s">
        <v>2</v>
      </c>
      <c r="J23" s="2" t="str">
        <f>B3</f>
        <v>Луцьк-Центр</v>
      </c>
    </row>
    <row r="24" spans="4:10" x14ac:dyDescent="0.25">
      <c r="D24" s="2" t="str">
        <f t="shared" si="10"/>
        <v>ФК Воротнів</v>
      </c>
      <c r="E24" s="2" t="s">
        <v>2</v>
      </c>
      <c r="F24" s="2" t="str">
        <f>B7</f>
        <v>Любарт Junior</v>
      </c>
      <c r="H24" s="2" t="str">
        <f t="shared" ref="H24:H27" si="11">B4</f>
        <v>Локі</v>
      </c>
      <c r="I24" s="2" t="s">
        <v>2</v>
      </c>
      <c r="J24" s="2" t="str">
        <f>B11</f>
        <v>BusMarket-2</v>
      </c>
    </row>
    <row r="25" spans="4:10" x14ac:dyDescent="0.25">
      <c r="D25" s="2" t="str">
        <f t="shared" si="10"/>
        <v>ФК Духче-2</v>
      </c>
      <c r="E25" s="2" t="s">
        <v>2</v>
      </c>
      <c r="F25" s="2" t="str">
        <f>B6</f>
        <v>Мідас-2</v>
      </c>
      <c r="H25" s="2" t="str">
        <f t="shared" si="11"/>
        <v>ФК Рать</v>
      </c>
      <c r="I25" s="2" t="s">
        <v>2</v>
      </c>
      <c r="J25" s="2" t="str">
        <f>B10</f>
        <v>ФК Духче-2</v>
      </c>
    </row>
    <row r="26" spans="4:10" x14ac:dyDescent="0.25">
      <c r="D26" s="2" t="str">
        <f t="shared" si="10"/>
        <v>BusMarket-2</v>
      </c>
      <c r="E26" s="2" t="s">
        <v>2</v>
      </c>
      <c r="F26" s="2" t="str">
        <f>B5</f>
        <v>ФК Рать</v>
      </c>
      <c r="H26" s="2" t="str">
        <f t="shared" si="11"/>
        <v>Мідас-2</v>
      </c>
      <c r="I26" s="2" t="s">
        <v>2</v>
      </c>
      <c r="J26" s="2" t="str">
        <f>B9</f>
        <v>ФК Воротнів</v>
      </c>
    </row>
    <row r="27" spans="4:10" x14ac:dyDescent="0.25">
      <c r="D27" s="2" t="str">
        <f>B3</f>
        <v>Луцьк-Центр</v>
      </c>
      <c r="E27" s="2" t="s">
        <v>2</v>
      </c>
      <c r="F27" s="2" t="str">
        <f>B4</f>
        <v>Локі</v>
      </c>
      <c r="H27" s="2" t="str">
        <f t="shared" si="11"/>
        <v>Любарт Junior</v>
      </c>
      <c r="I27" s="2" t="s">
        <v>2</v>
      </c>
      <c r="J27" s="2" t="str">
        <f>B8</f>
        <v>ФК Ветеран Струмівка</v>
      </c>
    </row>
    <row r="28" spans="4:10" x14ac:dyDescent="0.25">
      <c r="I28" s="3"/>
    </row>
    <row r="29" spans="4:10" x14ac:dyDescent="0.25">
      <c r="D29" s="8" t="s">
        <v>79</v>
      </c>
      <c r="E29" s="12"/>
      <c r="F29" s="12"/>
    </row>
    <row r="30" spans="4:10" x14ac:dyDescent="0.25">
      <c r="D30" s="2" t="str">
        <f>B2</f>
        <v>Волинь-АТО</v>
      </c>
      <c r="E30" s="2" t="s">
        <v>2</v>
      </c>
      <c r="F30" s="2" t="str">
        <f>B7</f>
        <v>Любарт Junior</v>
      </c>
    </row>
    <row r="31" spans="4:10" x14ac:dyDescent="0.25">
      <c r="D31" s="2" t="str">
        <f t="shared" ref="D31:D34" si="12">B8</f>
        <v>ФК Ветеран Струмівка</v>
      </c>
      <c r="E31" s="2" t="s">
        <v>2</v>
      </c>
      <c r="F31" s="2" t="str">
        <f>B6</f>
        <v>Мідас-2</v>
      </c>
    </row>
    <row r="32" spans="4:10" x14ac:dyDescent="0.25">
      <c r="D32" s="2" t="str">
        <f t="shared" si="12"/>
        <v>ФК Воротнів</v>
      </c>
      <c r="E32" s="2" t="s">
        <v>2</v>
      </c>
      <c r="F32" s="2" t="str">
        <f>B5</f>
        <v>ФК Рать</v>
      </c>
    </row>
    <row r="33" spans="4:6" x14ac:dyDescent="0.25">
      <c r="D33" s="2" t="str">
        <f t="shared" si="12"/>
        <v>ФК Духче-2</v>
      </c>
      <c r="E33" s="2" t="s">
        <v>2</v>
      </c>
      <c r="F33" s="2" t="str">
        <f>B4</f>
        <v>Локі</v>
      </c>
    </row>
    <row r="34" spans="4:6" x14ac:dyDescent="0.25">
      <c r="D34" s="2" t="str">
        <f t="shared" si="12"/>
        <v>BusMarket-2</v>
      </c>
      <c r="E34" s="2" t="s">
        <v>2</v>
      </c>
      <c r="F34" s="2" t="str">
        <f>B3</f>
        <v>Луцьк-Центр</v>
      </c>
    </row>
  </sheetData>
  <mergeCells count="9">
    <mergeCell ref="D22:F22"/>
    <mergeCell ref="H22:J22"/>
    <mergeCell ref="D29:F29"/>
    <mergeCell ref="D1:F1"/>
    <mergeCell ref="H1:J1"/>
    <mergeCell ref="D8:F8"/>
    <mergeCell ref="H8:J8"/>
    <mergeCell ref="D15:F15"/>
    <mergeCell ref="H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1ACC-A7B8-480D-9AF7-CB5E7CEBD859}">
  <dimension ref="A1:J34"/>
  <sheetViews>
    <sheetView tabSelected="1" topLeftCell="A7" workbookViewId="0">
      <selection activeCell="H22" sqref="H22:J22"/>
    </sheetView>
  </sheetViews>
  <sheetFormatPr defaultRowHeight="15" x14ac:dyDescent="0.25"/>
  <cols>
    <col min="2" max="2" width="18.5703125" customWidth="1"/>
    <col min="4" max="4" width="16.42578125" customWidth="1"/>
    <col min="6" max="6" width="17" customWidth="1"/>
    <col min="8" max="8" width="16.85546875" customWidth="1"/>
    <col min="10" max="10" width="16.7109375" customWidth="1"/>
  </cols>
  <sheetData>
    <row r="1" spans="1:10" x14ac:dyDescent="0.25">
      <c r="A1" s="1" t="s">
        <v>0</v>
      </c>
      <c r="B1" s="1" t="s">
        <v>1</v>
      </c>
      <c r="D1" s="10" t="s">
        <v>45</v>
      </c>
      <c r="E1" s="13"/>
      <c r="F1" s="13"/>
      <c r="H1" s="8" t="s">
        <v>80</v>
      </c>
      <c r="I1" s="12"/>
      <c r="J1" s="12"/>
    </row>
    <row r="2" spans="1:10" x14ac:dyDescent="0.25">
      <c r="A2" s="1">
        <v>1</v>
      </c>
      <c r="B2" s="7" t="s">
        <v>68</v>
      </c>
      <c r="D2" s="2" t="str">
        <f t="shared" ref="D2:D6" si="0">B2</f>
        <v>ТТІ Нововолинськ-2</v>
      </c>
      <c r="E2" s="2" t="s">
        <v>2</v>
      </c>
      <c r="F2" s="2" t="str">
        <f>B11</f>
        <v>Боратин</v>
      </c>
      <c r="H2" s="2" t="str">
        <f t="shared" ref="H2:H6" si="1">B6</f>
        <v>ФК Фортуна</v>
      </c>
      <c r="I2" s="2" t="s">
        <v>2</v>
      </c>
      <c r="J2" s="2" t="str">
        <f>B2</f>
        <v>ТТІ Нововолинськ-2</v>
      </c>
    </row>
    <row r="3" spans="1:10" x14ac:dyDescent="0.25">
      <c r="A3" s="1">
        <f t="shared" ref="A3:A11" si="2">1+A2</f>
        <v>2</v>
      </c>
      <c r="B3" s="6" t="s">
        <v>69</v>
      </c>
      <c r="D3" s="2" t="str">
        <f t="shared" si="0"/>
        <v>ФК Легіон ТГ</v>
      </c>
      <c r="E3" s="2" t="s">
        <v>2</v>
      </c>
      <c r="F3" s="2" t="str">
        <f>B10</f>
        <v>Vadrus  Ветеран</v>
      </c>
      <c r="H3" s="2" t="str">
        <f t="shared" si="1"/>
        <v>ФК Земан</v>
      </c>
      <c r="I3" s="2" t="s">
        <v>2</v>
      </c>
      <c r="J3" s="2" t="str">
        <f>B5</f>
        <v>Respect-3</v>
      </c>
    </row>
    <row r="4" spans="1:10" ht="15.75" x14ac:dyDescent="0.25">
      <c r="A4" s="1">
        <f t="shared" si="2"/>
        <v>3</v>
      </c>
      <c r="B4" s="5" t="s">
        <v>70</v>
      </c>
      <c r="D4" s="2" t="str">
        <f t="shared" si="0"/>
        <v>Любарт Family</v>
      </c>
      <c r="E4" s="2" t="s">
        <v>2</v>
      </c>
      <c r="F4" s="2" t="str">
        <f>B9</f>
        <v>Krosсhu Lutsk-2</v>
      </c>
      <c r="H4" s="2" t="str">
        <f t="shared" si="1"/>
        <v>Любарт Junior-2</v>
      </c>
      <c r="I4" s="2" t="s">
        <v>2</v>
      </c>
      <c r="J4" s="2" t="str">
        <f>B4</f>
        <v>Любарт Family</v>
      </c>
    </row>
    <row r="5" spans="1:10" x14ac:dyDescent="0.25">
      <c r="A5" s="1">
        <f t="shared" si="2"/>
        <v>4</v>
      </c>
      <c r="B5" s="7" t="s">
        <v>71</v>
      </c>
      <c r="D5" s="2" t="str">
        <f t="shared" si="0"/>
        <v>Respect-3</v>
      </c>
      <c r="E5" s="2" t="s">
        <v>2</v>
      </c>
      <c r="F5" s="2" t="str">
        <f>B8</f>
        <v>Любарт Junior-2</v>
      </c>
      <c r="H5" s="2" t="str">
        <f t="shared" si="1"/>
        <v>Krosсhu Lutsk-2</v>
      </c>
      <c r="I5" s="2" t="s">
        <v>2</v>
      </c>
      <c r="J5" s="2" t="str">
        <f>B3</f>
        <v>ФК Легіон ТГ</v>
      </c>
    </row>
    <row r="6" spans="1:10" ht="15.75" x14ac:dyDescent="0.25">
      <c r="A6" s="1">
        <f t="shared" si="2"/>
        <v>5</v>
      </c>
      <c r="B6" s="5" t="s">
        <v>72</v>
      </c>
      <c r="D6" s="2" t="str">
        <f t="shared" si="0"/>
        <v>ФК Фортуна</v>
      </c>
      <c r="E6" s="2" t="s">
        <v>2</v>
      </c>
      <c r="F6" s="2" t="str">
        <f>B7</f>
        <v>ФК Земан</v>
      </c>
      <c r="H6" s="2" t="str">
        <f t="shared" si="1"/>
        <v>Vadrus  Ветеран</v>
      </c>
      <c r="I6" s="2" t="s">
        <v>2</v>
      </c>
      <c r="J6" s="2" t="str">
        <f>B11</f>
        <v>Боратин</v>
      </c>
    </row>
    <row r="7" spans="1:10" ht="15.75" x14ac:dyDescent="0.25">
      <c r="A7" s="1">
        <f t="shared" si="2"/>
        <v>6</v>
      </c>
      <c r="B7" s="5" t="s">
        <v>73</v>
      </c>
      <c r="E7" s="3" t="s">
        <v>24</v>
      </c>
    </row>
    <row r="8" spans="1:10" x14ac:dyDescent="0.25">
      <c r="A8" s="1">
        <f t="shared" si="2"/>
        <v>7</v>
      </c>
      <c r="B8" s="6" t="s">
        <v>74</v>
      </c>
      <c r="D8" s="10" t="s">
        <v>46</v>
      </c>
      <c r="E8" s="13"/>
      <c r="F8" s="13"/>
      <c r="H8" s="8" t="s">
        <v>81</v>
      </c>
      <c r="I8" s="12"/>
      <c r="J8" s="12"/>
    </row>
    <row r="9" spans="1:10" x14ac:dyDescent="0.25">
      <c r="A9" s="1">
        <f t="shared" si="2"/>
        <v>8</v>
      </c>
      <c r="B9" s="6" t="s">
        <v>75</v>
      </c>
      <c r="D9" s="2" t="str">
        <f t="shared" ref="D9:D10" si="3">B10</f>
        <v>Vadrus  Ветеран</v>
      </c>
      <c r="E9" s="2" t="s">
        <v>2</v>
      </c>
      <c r="F9" s="2" t="str">
        <f>B2</f>
        <v>ТТІ Нововолинськ-2</v>
      </c>
      <c r="H9" s="2" t="str">
        <f>B2</f>
        <v>ТТІ Нововолинськ-2</v>
      </c>
      <c r="I9" s="2" t="s">
        <v>2</v>
      </c>
      <c r="J9" s="2" t="str">
        <f>B5</f>
        <v>Respect-3</v>
      </c>
    </row>
    <row r="10" spans="1:10" x14ac:dyDescent="0.25">
      <c r="A10" s="1">
        <f t="shared" si="2"/>
        <v>9</v>
      </c>
      <c r="B10" s="7" t="s">
        <v>76</v>
      </c>
      <c r="D10" s="2" t="str">
        <f t="shared" si="3"/>
        <v>Боратин</v>
      </c>
      <c r="E10" s="2" t="s">
        <v>2</v>
      </c>
      <c r="F10" s="2" t="str">
        <f>B9</f>
        <v>Krosсhu Lutsk-2</v>
      </c>
      <c r="H10" s="2" t="str">
        <f t="shared" ref="H10:H13" si="4">B6</f>
        <v>ФК Фортуна</v>
      </c>
      <c r="I10" s="2" t="s">
        <v>2</v>
      </c>
      <c r="J10" s="2" t="str">
        <f>B4</f>
        <v>Любарт Family</v>
      </c>
    </row>
    <row r="11" spans="1:10" x14ac:dyDescent="0.25">
      <c r="A11" s="1">
        <f t="shared" si="2"/>
        <v>10</v>
      </c>
      <c r="B11" s="6" t="s">
        <v>77</v>
      </c>
      <c r="D11" s="2" t="str">
        <f t="shared" ref="D11:D13" si="5">B3</f>
        <v>ФК Легіон ТГ</v>
      </c>
      <c r="E11" s="2" t="s">
        <v>2</v>
      </c>
      <c r="F11" s="2" t="str">
        <f>B8</f>
        <v>Любарт Junior-2</v>
      </c>
      <c r="H11" s="2" t="str">
        <f t="shared" si="4"/>
        <v>ФК Земан</v>
      </c>
      <c r="I11" s="2" t="s">
        <v>2</v>
      </c>
      <c r="J11" s="2" t="str">
        <f>B3</f>
        <v>ФК Легіон ТГ</v>
      </c>
    </row>
    <row r="12" spans="1:10" x14ac:dyDescent="0.25">
      <c r="D12" s="2" t="str">
        <f t="shared" si="5"/>
        <v>Любарт Family</v>
      </c>
      <c r="E12" s="2" t="s">
        <v>2</v>
      </c>
      <c r="F12" s="2" t="str">
        <f>B7</f>
        <v>ФК Земан</v>
      </c>
      <c r="H12" s="2" t="str">
        <f t="shared" si="4"/>
        <v>Любарт Junior-2</v>
      </c>
      <c r="I12" s="2" t="s">
        <v>2</v>
      </c>
      <c r="J12" s="2" t="str">
        <f>B11</f>
        <v>Боратин</v>
      </c>
    </row>
    <row r="13" spans="1:10" x14ac:dyDescent="0.25">
      <c r="D13" s="2" t="str">
        <f t="shared" si="5"/>
        <v>Respect-3</v>
      </c>
      <c r="E13" s="2" t="s">
        <v>2</v>
      </c>
      <c r="F13" s="2" t="str">
        <f>B6</f>
        <v>ФК Фортуна</v>
      </c>
      <c r="H13" s="2" t="str">
        <f t="shared" si="4"/>
        <v>Krosсhu Lutsk-2</v>
      </c>
      <c r="I13" s="2" t="s">
        <v>2</v>
      </c>
      <c r="J13" s="2" t="str">
        <f>B10</f>
        <v>Vadrus  Ветеран</v>
      </c>
    </row>
    <row r="14" spans="1:10" x14ac:dyDescent="0.25">
      <c r="E14" s="3"/>
    </row>
    <row r="15" spans="1:10" x14ac:dyDescent="0.25">
      <c r="D15" s="8" t="s">
        <v>47</v>
      </c>
      <c r="E15" s="12"/>
      <c r="F15" s="12"/>
      <c r="H15" s="8" t="s">
        <v>82</v>
      </c>
      <c r="I15" s="12"/>
      <c r="J15" s="12"/>
    </row>
    <row r="16" spans="1:10" x14ac:dyDescent="0.25">
      <c r="D16" s="2" t="str">
        <f>B2</f>
        <v>ТТІ Нововолинськ-2</v>
      </c>
      <c r="E16" s="2" t="s">
        <v>2</v>
      </c>
      <c r="F16" s="2" t="str">
        <f>B9</f>
        <v>Krosсhu Lutsk-2</v>
      </c>
      <c r="H16" s="2" t="str">
        <f t="shared" ref="H16:H20" si="6">B4</f>
        <v>Любарт Family</v>
      </c>
      <c r="I16" s="2" t="s">
        <v>2</v>
      </c>
      <c r="J16" s="2" t="str">
        <f t="shared" ref="J16:J17" si="7">B2</f>
        <v>ТТІ Нововолинськ-2</v>
      </c>
    </row>
    <row r="17" spans="4:10" x14ac:dyDescent="0.25">
      <c r="D17" s="2" t="str">
        <f t="shared" ref="D17:D18" si="8">B10</f>
        <v>Vadrus  Ветеран</v>
      </c>
      <c r="E17" s="2" t="s">
        <v>2</v>
      </c>
      <c r="F17" s="2" t="str">
        <f>B8</f>
        <v>Любарт Junior-2</v>
      </c>
      <c r="H17" s="2" t="str">
        <f t="shared" si="6"/>
        <v>Respect-3</v>
      </c>
      <c r="I17" s="2" t="s">
        <v>2</v>
      </c>
      <c r="J17" s="2" t="str">
        <f t="shared" si="7"/>
        <v>ФК Легіон ТГ</v>
      </c>
    </row>
    <row r="18" spans="4:10" x14ac:dyDescent="0.25">
      <c r="D18" s="2" t="str">
        <f t="shared" si="8"/>
        <v>Боратин</v>
      </c>
      <c r="E18" s="2" t="s">
        <v>2</v>
      </c>
      <c r="F18" s="2" t="str">
        <f>B7</f>
        <v>ФК Земан</v>
      </c>
      <c r="H18" s="2" t="str">
        <f t="shared" si="6"/>
        <v>ФК Фортуна</v>
      </c>
      <c r="I18" s="2" t="s">
        <v>2</v>
      </c>
      <c r="J18" s="2" t="str">
        <f>B11</f>
        <v>Боратин</v>
      </c>
    </row>
    <row r="19" spans="4:10" x14ac:dyDescent="0.25">
      <c r="D19" s="2" t="str">
        <f t="shared" ref="D19:D20" si="9">B3</f>
        <v>ФК Легіон ТГ</v>
      </c>
      <c r="E19" s="2" t="s">
        <v>2</v>
      </c>
      <c r="F19" s="2" t="str">
        <f>B6</f>
        <v>ФК Фортуна</v>
      </c>
      <c r="H19" s="2" t="str">
        <f t="shared" si="6"/>
        <v>ФК Земан</v>
      </c>
      <c r="I19" s="2" t="s">
        <v>2</v>
      </c>
      <c r="J19" s="2" t="str">
        <f>B10</f>
        <v>Vadrus  Ветеран</v>
      </c>
    </row>
    <row r="20" spans="4:10" x14ac:dyDescent="0.25">
      <c r="D20" s="2" t="str">
        <f t="shared" si="9"/>
        <v>Любарт Family</v>
      </c>
      <c r="E20" s="2" t="s">
        <v>2</v>
      </c>
      <c r="F20" s="2" t="str">
        <f>B5</f>
        <v>Respect-3</v>
      </c>
      <c r="H20" s="2" t="str">
        <f t="shared" si="6"/>
        <v>Любарт Junior-2</v>
      </c>
      <c r="I20" s="2" t="s">
        <v>2</v>
      </c>
      <c r="J20" s="2" t="str">
        <f>B9</f>
        <v>Krosсhu Lutsk-2</v>
      </c>
    </row>
    <row r="21" spans="4:10" x14ac:dyDescent="0.25">
      <c r="I21" s="3" t="s">
        <v>29</v>
      </c>
    </row>
    <row r="22" spans="4:10" x14ac:dyDescent="0.25">
      <c r="D22" s="8" t="s">
        <v>78</v>
      </c>
      <c r="E22" s="12"/>
      <c r="F22" s="12"/>
      <c r="H22" s="8" t="s">
        <v>83</v>
      </c>
      <c r="I22" s="12"/>
      <c r="J22" s="12"/>
    </row>
    <row r="23" spans="4:10" x14ac:dyDescent="0.25">
      <c r="D23" s="2" t="str">
        <f t="shared" ref="D23:D26" si="10">B8</f>
        <v>Любарт Junior-2</v>
      </c>
      <c r="E23" s="2" t="s">
        <v>2</v>
      </c>
      <c r="F23" s="2" t="str">
        <f>B2</f>
        <v>ТТІ Нововолинськ-2</v>
      </c>
      <c r="H23" s="2" t="str">
        <f>B2</f>
        <v>ТТІ Нововолинськ-2</v>
      </c>
      <c r="I23" s="2" t="s">
        <v>2</v>
      </c>
      <c r="J23" s="2" t="str">
        <f>B3</f>
        <v>ФК Легіон ТГ</v>
      </c>
    </row>
    <row r="24" spans="4:10" x14ac:dyDescent="0.25">
      <c r="D24" s="2" t="str">
        <f t="shared" si="10"/>
        <v>Krosсhu Lutsk-2</v>
      </c>
      <c r="E24" s="2" t="s">
        <v>2</v>
      </c>
      <c r="F24" s="2" t="str">
        <f>B7</f>
        <v>ФК Земан</v>
      </c>
      <c r="H24" s="2" t="str">
        <f t="shared" ref="H24:H27" si="11">B4</f>
        <v>Любарт Family</v>
      </c>
      <c r="I24" s="2" t="s">
        <v>2</v>
      </c>
      <c r="J24" s="2" t="str">
        <f>B11</f>
        <v>Боратин</v>
      </c>
    </row>
    <row r="25" spans="4:10" x14ac:dyDescent="0.25">
      <c r="D25" s="2" t="str">
        <f t="shared" si="10"/>
        <v>Vadrus  Ветеран</v>
      </c>
      <c r="E25" s="2" t="s">
        <v>2</v>
      </c>
      <c r="F25" s="2" t="str">
        <f>B6</f>
        <v>ФК Фортуна</v>
      </c>
      <c r="H25" s="2" t="str">
        <f t="shared" si="11"/>
        <v>Respect-3</v>
      </c>
      <c r="I25" s="2" t="s">
        <v>2</v>
      </c>
      <c r="J25" s="2" t="str">
        <f>B10</f>
        <v>Vadrus  Ветеран</v>
      </c>
    </row>
    <row r="26" spans="4:10" x14ac:dyDescent="0.25">
      <c r="D26" s="2" t="str">
        <f t="shared" si="10"/>
        <v>Боратин</v>
      </c>
      <c r="E26" s="2" t="s">
        <v>2</v>
      </c>
      <c r="F26" s="2" t="str">
        <f>B5</f>
        <v>Respect-3</v>
      </c>
      <c r="H26" s="2" t="str">
        <f t="shared" si="11"/>
        <v>ФК Фортуна</v>
      </c>
      <c r="I26" s="2" t="s">
        <v>2</v>
      </c>
      <c r="J26" s="2" t="str">
        <f>B9</f>
        <v>Krosсhu Lutsk-2</v>
      </c>
    </row>
    <row r="27" spans="4:10" x14ac:dyDescent="0.25">
      <c r="D27" s="2" t="str">
        <f>B3</f>
        <v>ФК Легіон ТГ</v>
      </c>
      <c r="E27" s="2" t="s">
        <v>2</v>
      </c>
      <c r="F27" s="2" t="str">
        <f>B4</f>
        <v>Любарт Family</v>
      </c>
      <c r="H27" s="2" t="str">
        <f t="shared" si="11"/>
        <v>ФК Земан</v>
      </c>
      <c r="I27" s="2" t="s">
        <v>2</v>
      </c>
      <c r="J27" s="2" t="str">
        <f>B8</f>
        <v>Любарт Junior-2</v>
      </c>
    </row>
    <row r="28" spans="4:10" x14ac:dyDescent="0.25">
      <c r="I28" s="3"/>
    </row>
    <row r="29" spans="4:10" x14ac:dyDescent="0.25">
      <c r="D29" s="8" t="s">
        <v>79</v>
      </c>
      <c r="E29" s="12"/>
      <c r="F29" s="12"/>
    </row>
    <row r="30" spans="4:10" x14ac:dyDescent="0.25">
      <c r="D30" s="2" t="str">
        <f>B2</f>
        <v>ТТІ Нововолинськ-2</v>
      </c>
      <c r="E30" s="2" t="s">
        <v>2</v>
      </c>
      <c r="F30" s="2" t="str">
        <f>B7</f>
        <v>ФК Земан</v>
      </c>
    </row>
    <row r="31" spans="4:10" x14ac:dyDescent="0.25">
      <c r="D31" s="2" t="str">
        <f t="shared" ref="D31:D34" si="12">B8</f>
        <v>Любарт Junior-2</v>
      </c>
      <c r="E31" s="2" t="s">
        <v>2</v>
      </c>
      <c r="F31" s="2" t="str">
        <f>B6</f>
        <v>ФК Фортуна</v>
      </c>
    </row>
    <row r="32" spans="4:10" x14ac:dyDescent="0.25">
      <c r="D32" s="2" t="str">
        <f t="shared" si="12"/>
        <v>Krosсhu Lutsk-2</v>
      </c>
      <c r="E32" s="2" t="s">
        <v>2</v>
      </c>
      <c r="F32" s="2" t="str">
        <f>B5</f>
        <v>Respect-3</v>
      </c>
    </row>
    <row r="33" spans="4:6" x14ac:dyDescent="0.25">
      <c r="D33" s="2" t="str">
        <f t="shared" si="12"/>
        <v>Vadrus  Ветеран</v>
      </c>
      <c r="E33" s="2" t="s">
        <v>2</v>
      </c>
      <c r="F33" s="2" t="str">
        <f>B4</f>
        <v>Любарт Family</v>
      </c>
    </row>
    <row r="34" spans="4:6" x14ac:dyDescent="0.25">
      <c r="D34" s="2" t="str">
        <f t="shared" si="12"/>
        <v>Боратин</v>
      </c>
      <c r="E34" s="2" t="s">
        <v>2</v>
      </c>
      <c r="F34" s="2" t="str">
        <f>B3</f>
        <v>ФК Легіон ТГ</v>
      </c>
    </row>
  </sheetData>
  <mergeCells count="9">
    <mergeCell ref="D22:F22"/>
    <mergeCell ref="H22:J22"/>
    <mergeCell ref="D29:F29"/>
    <mergeCell ref="D1:F1"/>
    <mergeCell ref="H1:J1"/>
    <mergeCell ref="D8:F8"/>
    <mergeCell ref="H8:J8"/>
    <mergeCell ref="D15:F15"/>
    <mergeCell ref="H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Суперліга</vt:lpstr>
      <vt:lpstr>Вища ліга</vt:lpstr>
      <vt:lpstr>Перша ліга</vt:lpstr>
      <vt:lpstr>Друга ліга</vt:lpstr>
      <vt:lpstr>Третя ліга</vt:lpstr>
      <vt:lpstr>Четверта ліга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2024-11-05T08:22:03Z</dcterms:modified>
</cp:coreProperties>
</file>